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7755" activeTab="3"/>
  </bookViews>
  <sheets>
    <sheet name="P-1 Class IX" sheetId="1" r:id="rId1"/>
    <sheet name="P-2 Class XI Sci" sheetId="4" r:id="rId2"/>
    <sheet name="P-3 Class XI -Com" sheetId="5" r:id="rId3"/>
    <sheet name="P-4 Class XI Art " sheetId="3" r:id="rId4"/>
  </sheets>
  <calcPr calcId="145621"/>
</workbook>
</file>

<file path=xl/calcChain.xml><?xml version="1.0" encoding="utf-8"?>
<calcChain xmlns="http://schemas.openxmlformats.org/spreadsheetml/2006/main">
  <c r="E16" i="3" l="1"/>
  <c r="F16" i="3"/>
  <c r="G16" i="3"/>
  <c r="H16" i="3"/>
  <c r="I16" i="3"/>
  <c r="D16" i="3"/>
  <c r="E33" i="5"/>
  <c r="F33" i="5"/>
  <c r="G33" i="5"/>
  <c r="H33" i="5"/>
  <c r="I33" i="5"/>
  <c r="D33" i="5"/>
  <c r="E39" i="4"/>
  <c r="F39" i="4"/>
  <c r="G39" i="4"/>
  <c r="H39" i="4"/>
  <c r="I39" i="4"/>
  <c r="D39" i="4"/>
  <c r="E50" i="1"/>
  <c r="F50" i="1"/>
  <c r="G50" i="1"/>
  <c r="H50" i="1"/>
  <c r="D50" i="1"/>
  <c r="I9" i="1" l="1"/>
  <c r="J16" i="1" l="1"/>
  <c r="I16" i="1"/>
  <c r="I50" i="1" s="1"/>
  <c r="J21" i="5" l="1"/>
  <c r="J32" i="1"/>
</calcChain>
</file>

<file path=xl/sharedStrings.xml><?xml version="1.0" encoding="utf-8"?>
<sst xmlns="http://schemas.openxmlformats.org/spreadsheetml/2006/main" count="168" uniqueCount="65">
  <si>
    <t>Format of Result Analysis Class IX and XI for the Session, 2018-19</t>
  </si>
  <si>
    <t>Name of Regional Office:</t>
  </si>
  <si>
    <t>Proforma-1 for class IX:</t>
  </si>
  <si>
    <t>Sl.No</t>
  </si>
  <si>
    <t>Name of the KV</t>
  </si>
  <si>
    <t>No. of students appeared</t>
  </si>
  <si>
    <t>No. of students passed</t>
  </si>
  <si>
    <t>No. of students placed under supplementary</t>
  </si>
  <si>
    <t>No. of students passed supplementary Exam</t>
  </si>
  <si>
    <t>No. of students passed (including supplementary Exam)</t>
  </si>
  <si>
    <t>No. of students finally failed</t>
  </si>
  <si>
    <t>Pass %</t>
  </si>
  <si>
    <t>Remarks if any</t>
  </si>
  <si>
    <t>Sl.No.</t>
  </si>
  <si>
    <t>Proforma-2 A for class XI (Science):</t>
  </si>
  <si>
    <t>Proforma-2 B for class XI (Commerce):</t>
  </si>
  <si>
    <t>Proforma-2 C for class XI (Humanities):</t>
  </si>
  <si>
    <t>AMARKANTAK</t>
  </si>
  <si>
    <t>BARKUHI CHANDAMETTA (WCL)</t>
  </si>
  <si>
    <t xml:space="preserve">BALAGHAT </t>
  </si>
  <si>
    <t>CHHATTARPUR</t>
  </si>
  <si>
    <t>CHHINDWARA NO.I (S-1)</t>
  </si>
  <si>
    <t>CHHINDWARA NO.I (S-2)</t>
  </si>
  <si>
    <t>CHHINDWARA NO.II</t>
  </si>
  <si>
    <t>CHAURAI</t>
  </si>
  <si>
    <t>DAMOH</t>
  </si>
  <si>
    <t>DHANA</t>
  </si>
  <si>
    <t>DINDORI</t>
  </si>
  <si>
    <t>DHANPIURI SECL</t>
  </si>
  <si>
    <t>JABALPUR,  1-STC (S-1)</t>
  </si>
  <si>
    <t>JABALPUR,  1-STC (S-2)</t>
  </si>
  <si>
    <t>JABALPUR, CMM</t>
  </si>
  <si>
    <t>JABALPUR, COD</t>
  </si>
  <si>
    <t>JABALPUR, GARHA</t>
  </si>
  <si>
    <t>JABALPUR, GCF NO.I</t>
  </si>
  <si>
    <t>JABALPUR, GCF NO.II</t>
  </si>
  <si>
    <t>JABALPUR, KHAMARIA NO.I (OF)</t>
  </si>
  <si>
    <t>JABALPUR, TFRI</t>
  </si>
  <si>
    <t>JABALPUR, VF (S-1)</t>
  </si>
  <si>
    <t>JABALPUR, VF (S-2)</t>
  </si>
  <si>
    <t>JAYANT COLLIERY</t>
  </si>
  <si>
    <t>JAMUNA COLLIERY</t>
  </si>
  <si>
    <t>KATNI NO.II (RLY)</t>
  </si>
  <si>
    <t>KATNI NO.I (OF)</t>
  </si>
  <si>
    <t>MANDLA</t>
  </si>
  <si>
    <t>MALAJKHAND</t>
  </si>
  <si>
    <t>NARSINGPUR</t>
  </si>
  <si>
    <t>NOWROZABAD (SECL)</t>
  </si>
  <si>
    <t>PANNA</t>
  </si>
  <si>
    <t>REWA NO.I</t>
  </si>
  <si>
    <t>REWA NO.II</t>
  </si>
  <si>
    <t>SAGAR NO.I (CANT.)</t>
  </si>
  <si>
    <t>SAGAR NO.II</t>
  </si>
  <si>
    <t>SAGAR NO.III</t>
  </si>
  <si>
    <t>SATNA NO.I</t>
  </si>
  <si>
    <t>SATNA NO.II</t>
  </si>
  <si>
    <t>SEONI</t>
  </si>
  <si>
    <t>SHAHDOL</t>
  </si>
  <si>
    <t>SIDHI</t>
  </si>
  <si>
    <t>SINGRAULI</t>
  </si>
  <si>
    <t>UMARIA</t>
  </si>
  <si>
    <t xml:space="preserve">Over all </t>
  </si>
  <si>
    <t>01 Retest due to Medical Reason</t>
  </si>
  <si>
    <t>Overall</t>
  </si>
  <si>
    <t>Over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</si>
</sst>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4" fillId="0" borderId="5" xfId="1" applyBorder="1" applyAlignment="1">
      <alignment horizontal="left" vertical="center"/>
    </xf>
    <xf numFmtId="0" fontId="4" fillId="0" borderId="5" xfId="1" applyNumberFormat="1" applyFill="1" applyBorder="1" applyAlignment="1">
      <alignment horizontal="left" vertical="center"/>
    </xf>
    <xf numFmtId="0" fontId="4" fillId="0" borderId="5" xfId="1" applyFill="1" applyBorder="1" applyAlignment="1">
      <alignment horizontal="left" vertical="center" shrinkToFit="1"/>
    </xf>
    <xf numFmtId="0" fontId="4" fillId="0" borderId="5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left" vertical="center" shrinkToFit="1"/>
    </xf>
    <xf numFmtId="0" fontId="4" fillId="0" borderId="6" xfId="1" applyFill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10" fontId="0" fillId="2" borderId="5" xfId="0" applyNumberFormat="1" applyFont="1" applyFill="1" applyBorder="1" applyAlignment="1">
      <alignment horizontal="center"/>
    </xf>
    <xf numFmtId="0" fontId="11" fillId="2" borderId="5" xfId="0" quotePrefix="1" applyFont="1" applyFill="1" applyBorder="1" applyAlignment="1">
      <alignment horizontal="center"/>
    </xf>
    <xf numFmtId="9" fontId="0" fillId="2" borderId="5" xfId="0" applyNumberFormat="1" applyFont="1" applyFill="1" applyBorder="1" applyAlignment="1">
      <alignment horizontal="center"/>
    </xf>
    <xf numFmtId="0" fontId="6" fillId="0" borderId="5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opLeftCell="A31" workbookViewId="0">
      <selection activeCell="M41" sqref="M41"/>
    </sheetView>
  </sheetViews>
  <sheetFormatPr defaultRowHeight="15" x14ac:dyDescent="0.25"/>
  <cols>
    <col min="1" max="1" width="1.85546875" customWidth="1"/>
    <col min="2" max="2" width="3.85546875" customWidth="1"/>
    <col min="3" max="3" width="29.5703125" customWidth="1"/>
    <col min="4" max="4" width="11.42578125" customWidth="1"/>
    <col min="5" max="5" width="10.85546875" customWidth="1"/>
    <col min="6" max="6" width="12.28515625" customWidth="1"/>
    <col min="7" max="7" width="13.85546875" customWidth="1"/>
    <col min="8" max="8" width="13.5703125" customWidth="1"/>
    <col min="9" max="9" width="9.28515625" customWidth="1"/>
    <col min="10" max="10" width="13.7109375" customWidth="1"/>
    <col min="11" max="11" width="13" customWidth="1"/>
  </cols>
  <sheetData>
    <row r="1" spans="2:11" ht="15.75" x14ac:dyDescent="0.25">
      <c r="C1" s="6" t="s">
        <v>0</v>
      </c>
      <c r="D1" s="5"/>
      <c r="E1" s="6"/>
      <c r="F1" s="5"/>
      <c r="G1" s="5"/>
      <c r="H1" s="5"/>
      <c r="I1" s="5"/>
      <c r="J1" s="5"/>
      <c r="K1" s="5"/>
    </row>
    <row r="2" spans="2:11" ht="15.75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6.5" thickBot="1" x14ac:dyDescent="0.3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93" customHeight="1" thickBot="1" x14ac:dyDescent="0.3"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</row>
    <row r="5" spans="2:11" x14ac:dyDescent="0.25">
      <c r="B5" s="15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</row>
    <row r="6" spans="2:11" ht="15.75" x14ac:dyDescent="0.25">
      <c r="B6" s="8">
        <v>1</v>
      </c>
      <c r="C6" s="9" t="s">
        <v>17</v>
      </c>
      <c r="D6" s="25">
        <v>39</v>
      </c>
      <c r="E6" s="25">
        <v>23</v>
      </c>
      <c r="F6" s="25">
        <v>9</v>
      </c>
      <c r="G6" s="25">
        <v>0</v>
      </c>
      <c r="H6" s="25">
        <v>23</v>
      </c>
      <c r="I6" s="25">
        <v>16</v>
      </c>
      <c r="J6" s="25">
        <v>58.97</v>
      </c>
      <c r="K6" s="17"/>
    </row>
    <row r="7" spans="2:11" ht="15.75" x14ac:dyDescent="0.25">
      <c r="B7" s="8">
        <v>2</v>
      </c>
      <c r="C7" s="10" t="s">
        <v>18</v>
      </c>
      <c r="D7" s="25">
        <v>147</v>
      </c>
      <c r="E7" s="25">
        <v>91</v>
      </c>
      <c r="F7" s="25">
        <v>40</v>
      </c>
      <c r="G7" s="25">
        <v>15</v>
      </c>
      <c r="H7" s="25">
        <v>106</v>
      </c>
      <c r="I7" s="25">
        <v>41</v>
      </c>
      <c r="J7" s="25">
        <v>72.11</v>
      </c>
      <c r="K7" s="17"/>
    </row>
    <row r="8" spans="2:11" ht="15.75" x14ac:dyDescent="0.25">
      <c r="B8" s="8">
        <v>3</v>
      </c>
      <c r="C8" s="11" t="s">
        <v>19</v>
      </c>
      <c r="D8" s="25">
        <v>108</v>
      </c>
      <c r="E8" s="25">
        <v>78</v>
      </c>
      <c r="F8" s="25">
        <v>19</v>
      </c>
      <c r="G8" s="25">
        <v>6</v>
      </c>
      <c r="H8" s="25">
        <v>84</v>
      </c>
      <c r="I8" s="25">
        <v>24</v>
      </c>
      <c r="J8" s="25">
        <v>77.78</v>
      </c>
      <c r="K8" s="17"/>
    </row>
    <row r="9" spans="2:11" ht="15.75" x14ac:dyDescent="0.25">
      <c r="B9" s="8">
        <v>4</v>
      </c>
      <c r="C9" s="11" t="s">
        <v>20</v>
      </c>
      <c r="D9" s="25">
        <v>115</v>
      </c>
      <c r="E9" s="25">
        <v>75</v>
      </c>
      <c r="F9" s="25">
        <v>37</v>
      </c>
      <c r="G9" s="25">
        <v>10</v>
      </c>
      <c r="H9" s="25">
        <v>85</v>
      </c>
      <c r="I9" s="25">
        <f>D9-H9</f>
        <v>30</v>
      </c>
      <c r="J9" s="25">
        <v>74</v>
      </c>
      <c r="K9" s="17"/>
    </row>
    <row r="10" spans="2:11" ht="15.75" x14ac:dyDescent="0.25">
      <c r="B10" s="8">
        <v>5</v>
      </c>
      <c r="C10" s="12" t="s">
        <v>21</v>
      </c>
      <c r="D10" s="25">
        <v>89</v>
      </c>
      <c r="E10" s="25">
        <v>55</v>
      </c>
      <c r="F10" s="25">
        <v>15</v>
      </c>
      <c r="G10" s="25">
        <v>9</v>
      </c>
      <c r="H10" s="25">
        <v>64</v>
      </c>
      <c r="I10" s="25">
        <v>25</v>
      </c>
      <c r="J10" s="26">
        <v>71.91</v>
      </c>
      <c r="K10" s="17"/>
    </row>
    <row r="11" spans="2:11" ht="15.75" x14ac:dyDescent="0.25">
      <c r="B11" s="8">
        <v>6</v>
      </c>
      <c r="C11" s="13" t="s">
        <v>22</v>
      </c>
      <c r="D11" s="25">
        <v>94</v>
      </c>
      <c r="E11" s="25">
        <v>54</v>
      </c>
      <c r="F11" s="25">
        <v>33</v>
      </c>
      <c r="G11" s="25">
        <v>12</v>
      </c>
      <c r="H11" s="25">
        <v>66</v>
      </c>
      <c r="I11" s="25">
        <v>28</v>
      </c>
      <c r="J11" s="26">
        <v>70.2</v>
      </c>
      <c r="K11" s="17"/>
    </row>
    <row r="12" spans="2:11" ht="15.75" x14ac:dyDescent="0.25">
      <c r="B12" s="8">
        <v>7</v>
      </c>
      <c r="C12" s="11" t="s">
        <v>23</v>
      </c>
      <c r="D12" s="25">
        <v>41</v>
      </c>
      <c r="E12" s="25">
        <v>30</v>
      </c>
      <c r="F12" s="25">
        <v>5</v>
      </c>
      <c r="G12" s="25">
        <v>3</v>
      </c>
      <c r="H12" s="25">
        <v>33</v>
      </c>
      <c r="I12" s="25">
        <v>8</v>
      </c>
      <c r="J12" s="26">
        <v>80</v>
      </c>
      <c r="K12" s="17"/>
    </row>
    <row r="13" spans="2:11" ht="15.75" x14ac:dyDescent="0.25">
      <c r="B13" s="8">
        <v>8</v>
      </c>
      <c r="C13" s="11" t="s">
        <v>24</v>
      </c>
      <c r="D13" s="25">
        <v>47</v>
      </c>
      <c r="E13" s="25">
        <v>32</v>
      </c>
      <c r="F13" s="25">
        <v>13</v>
      </c>
      <c r="G13" s="25">
        <v>1</v>
      </c>
      <c r="H13" s="25">
        <v>33</v>
      </c>
      <c r="I13" s="25">
        <v>14</v>
      </c>
      <c r="J13" s="25">
        <v>70</v>
      </c>
      <c r="K13" s="17"/>
    </row>
    <row r="14" spans="2:11" ht="15.75" x14ac:dyDescent="0.25">
      <c r="B14" s="8">
        <v>9</v>
      </c>
      <c r="C14" s="11" t="s">
        <v>25</v>
      </c>
      <c r="D14" s="25">
        <v>145</v>
      </c>
      <c r="E14" s="25">
        <v>102</v>
      </c>
      <c r="F14" s="25">
        <v>16</v>
      </c>
      <c r="G14" s="25">
        <v>6</v>
      </c>
      <c r="H14" s="25">
        <v>108</v>
      </c>
      <c r="I14" s="25">
        <v>37</v>
      </c>
      <c r="J14" s="29">
        <v>74.48</v>
      </c>
      <c r="K14" s="17"/>
    </row>
    <row r="15" spans="2:11" ht="15.75" x14ac:dyDescent="0.25">
      <c r="B15" s="8">
        <v>10</v>
      </c>
      <c r="C15" s="12" t="s">
        <v>26</v>
      </c>
      <c r="D15" s="25">
        <v>79</v>
      </c>
      <c r="E15" s="25">
        <v>53</v>
      </c>
      <c r="F15" s="25">
        <v>18</v>
      </c>
      <c r="G15" s="25">
        <v>5</v>
      </c>
      <c r="H15" s="25">
        <v>58</v>
      </c>
      <c r="I15" s="25">
        <v>21</v>
      </c>
      <c r="J15" s="25">
        <v>73.41</v>
      </c>
      <c r="K15" s="17"/>
    </row>
    <row r="16" spans="2:11" ht="15.75" x14ac:dyDescent="0.25">
      <c r="B16" s="8">
        <v>11</v>
      </c>
      <c r="C16" s="11" t="s">
        <v>27</v>
      </c>
      <c r="D16" s="25">
        <v>53</v>
      </c>
      <c r="E16" s="25">
        <v>39</v>
      </c>
      <c r="F16" s="25">
        <v>5</v>
      </c>
      <c r="G16" s="25">
        <v>1</v>
      </c>
      <c r="H16" s="25">
        <v>40</v>
      </c>
      <c r="I16" s="25">
        <f>D16-H16</f>
        <v>13</v>
      </c>
      <c r="J16" s="27">
        <f>4000/53</f>
        <v>75.471698113207552</v>
      </c>
      <c r="K16" s="17"/>
    </row>
    <row r="17" spans="2:11" ht="15.75" x14ac:dyDescent="0.25">
      <c r="B17" s="8">
        <v>12</v>
      </c>
      <c r="C17" s="9" t="s">
        <v>28</v>
      </c>
      <c r="D17" s="25">
        <v>94</v>
      </c>
      <c r="E17" s="25">
        <v>59</v>
      </c>
      <c r="F17" s="25">
        <v>23</v>
      </c>
      <c r="G17" s="25">
        <v>4</v>
      </c>
      <c r="H17" s="25">
        <v>63</v>
      </c>
      <c r="I17" s="25">
        <v>31</v>
      </c>
      <c r="J17" s="25">
        <v>67.02</v>
      </c>
      <c r="K17" s="17"/>
    </row>
    <row r="18" spans="2:11" ht="15.75" x14ac:dyDescent="0.25">
      <c r="B18" s="8">
        <v>13</v>
      </c>
      <c r="C18" s="12" t="s">
        <v>29</v>
      </c>
      <c r="D18" s="25">
        <v>223</v>
      </c>
      <c r="E18" s="25">
        <v>125</v>
      </c>
      <c r="F18" s="25">
        <v>53</v>
      </c>
      <c r="G18" s="25">
        <v>13</v>
      </c>
      <c r="H18" s="25">
        <v>138</v>
      </c>
      <c r="I18" s="25">
        <v>85</v>
      </c>
      <c r="J18" s="28">
        <v>61.89</v>
      </c>
      <c r="K18" s="18"/>
    </row>
    <row r="19" spans="2:11" ht="15.75" x14ac:dyDescent="0.25">
      <c r="B19" s="8">
        <v>14</v>
      </c>
      <c r="C19" s="13" t="s">
        <v>30</v>
      </c>
      <c r="D19" s="25">
        <v>55</v>
      </c>
      <c r="E19" s="25">
        <v>41</v>
      </c>
      <c r="F19" s="25">
        <v>8</v>
      </c>
      <c r="G19" s="25">
        <v>1</v>
      </c>
      <c r="H19" s="25">
        <v>42</v>
      </c>
      <c r="I19" s="25">
        <v>13</v>
      </c>
      <c r="J19" s="28">
        <v>76.36</v>
      </c>
      <c r="K19" s="18"/>
    </row>
    <row r="20" spans="2:11" ht="15.75" x14ac:dyDescent="0.25">
      <c r="B20" s="8">
        <v>15</v>
      </c>
      <c r="C20" s="11" t="s">
        <v>31</v>
      </c>
      <c r="D20" s="25">
        <v>153</v>
      </c>
      <c r="E20" s="25">
        <v>90</v>
      </c>
      <c r="F20" s="25">
        <v>25</v>
      </c>
      <c r="G20" s="25">
        <v>5</v>
      </c>
      <c r="H20" s="25">
        <v>95</v>
      </c>
      <c r="I20" s="25">
        <v>58</v>
      </c>
      <c r="J20" s="28">
        <v>62.09</v>
      </c>
      <c r="K20" s="18"/>
    </row>
    <row r="21" spans="2:11" ht="15.75" x14ac:dyDescent="0.25">
      <c r="B21" s="8">
        <v>16</v>
      </c>
      <c r="C21" s="11" t="s">
        <v>32</v>
      </c>
      <c r="D21" s="25">
        <v>106</v>
      </c>
      <c r="E21" s="25">
        <v>60</v>
      </c>
      <c r="F21" s="25">
        <v>17</v>
      </c>
      <c r="G21" s="25">
        <v>4</v>
      </c>
      <c r="H21" s="25">
        <v>64</v>
      </c>
      <c r="I21" s="25">
        <v>42</v>
      </c>
      <c r="J21" s="28">
        <v>60.4</v>
      </c>
      <c r="K21" s="18"/>
    </row>
    <row r="22" spans="2:11" ht="15.75" x14ac:dyDescent="0.25">
      <c r="B22" s="8">
        <v>17</v>
      </c>
      <c r="C22" s="11" t="s">
        <v>33</v>
      </c>
      <c r="D22" s="25">
        <v>51</v>
      </c>
      <c r="E22" s="25">
        <v>38</v>
      </c>
      <c r="F22" s="25">
        <v>8</v>
      </c>
      <c r="G22" s="25">
        <v>2</v>
      </c>
      <c r="H22" s="25">
        <v>40</v>
      </c>
      <c r="I22" s="25">
        <v>11</v>
      </c>
      <c r="J22" s="28">
        <v>78.430000000000007</v>
      </c>
      <c r="K22" s="18"/>
    </row>
    <row r="23" spans="2:11" ht="15.75" x14ac:dyDescent="0.25">
      <c r="B23" s="8">
        <v>18</v>
      </c>
      <c r="C23" s="11" t="s">
        <v>34</v>
      </c>
      <c r="D23" s="25">
        <v>219</v>
      </c>
      <c r="E23" s="25">
        <v>139</v>
      </c>
      <c r="F23" s="25">
        <v>44</v>
      </c>
      <c r="G23" s="25">
        <v>12</v>
      </c>
      <c r="H23" s="25">
        <v>151</v>
      </c>
      <c r="I23" s="25">
        <v>68</v>
      </c>
      <c r="J23" s="28">
        <v>69</v>
      </c>
      <c r="K23" s="18"/>
    </row>
    <row r="24" spans="2:11" ht="15.75" x14ac:dyDescent="0.25">
      <c r="B24" s="8">
        <v>19</v>
      </c>
      <c r="C24" s="11" t="s">
        <v>35</v>
      </c>
      <c r="D24" s="25">
        <v>112</v>
      </c>
      <c r="E24" s="25">
        <v>64</v>
      </c>
      <c r="F24" s="25">
        <v>19</v>
      </c>
      <c r="G24" s="25">
        <v>10</v>
      </c>
      <c r="H24" s="25">
        <v>74</v>
      </c>
      <c r="I24" s="25">
        <v>38</v>
      </c>
      <c r="J24" s="28">
        <v>72.88</v>
      </c>
      <c r="K24" s="18"/>
    </row>
    <row r="25" spans="2:11" ht="18.75" x14ac:dyDescent="0.3">
      <c r="B25" s="8">
        <v>20</v>
      </c>
      <c r="C25" s="11" t="s">
        <v>36</v>
      </c>
      <c r="D25" s="25">
        <v>173</v>
      </c>
      <c r="E25" s="25">
        <v>104</v>
      </c>
      <c r="F25" s="25">
        <v>41</v>
      </c>
      <c r="G25" s="25">
        <v>16</v>
      </c>
      <c r="H25" s="25">
        <v>120</v>
      </c>
      <c r="I25" s="25">
        <v>53</v>
      </c>
      <c r="J25" s="28">
        <v>69.36</v>
      </c>
      <c r="K25" s="23"/>
    </row>
    <row r="26" spans="2:11" ht="15.75" x14ac:dyDescent="0.25">
      <c r="B26" s="8">
        <v>21</v>
      </c>
      <c r="C26" s="11" t="s">
        <v>37</v>
      </c>
      <c r="D26" s="25">
        <v>43</v>
      </c>
      <c r="E26" s="25">
        <v>24</v>
      </c>
      <c r="F26" s="25">
        <v>8</v>
      </c>
      <c r="G26" s="25">
        <v>4</v>
      </c>
      <c r="H26" s="25">
        <v>28</v>
      </c>
      <c r="I26" s="25">
        <v>15</v>
      </c>
      <c r="J26" s="28">
        <v>65.12</v>
      </c>
      <c r="K26" s="18"/>
    </row>
    <row r="27" spans="2:11" ht="15.75" x14ac:dyDescent="0.25">
      <c r="B27" s="8">
        <v>22</v>
      </c>
      <c r="C27" s="12" t="s">
        <v>38</v>
      </c>
      <c r="D27" s="25">
        <v>161</v>
      </c>
      <c r="E27" s="25">
        <v>89</v>
      </c>
      <c r="F27" s="25">
        <v>45</v>
      </c>
      <c r="G27" s="25">
        <v>22</v>
      </c>
      <c r="H27" s="25">
        <v>110</v>
      </c>
      <c r="I27" s="25">
        <v>51</v>
      </c>
      <c r="J27" s="28">
        <v>68.3</v>
      </c>
      <c r="K27" s="18"/>
    </row>
    <row r="28" spans="2:11" ht="15.75" x14ac:dyDescent="0.25">
      <c r="B28" s="8">
        <v>23</v>
      </c>
      <c r="C28" s="13" t="s">
        <v>39</v>
      </c>
      <c r="D28" s="25">
        <v>42</v>
      </c>
      <c r="E28" s="25">
        <v>27</v>
      </c>
      <c r="F28" s="25">
        <v>6</v>
      </c>
      <c r="G28" s="25">
        <v>4</v>
      </c>
      <c r="H28" s="25">
        <v>31</v>
      </c>
      <c r="I28" s="25">
        <v>11</v>
      </c>
      <c r="J28" s="28">
        <v>73.81</v>
      </c>
      <c r="K28" s="18"/>
    </row>
    <row r="29" spans="2:11" ht="15.75" x14ac:dyDescent="0.25">
      <c r="B29" s="8">
        <v>24</v>
      </c>
      <c r="C29" s="11" t="s">
        <v>40</v>
      </c>
      <c r="D29" s="25">
        <v>93</v>
      </c>
      <c r="E29" s="25">
        <v>51</v>
      </c>
      <c r="F29" s="25">
        <v>24</v>
      </c>
      <c r="G29" s="25">
        <v>21</v>
      </c>
      <c r="H29" s="25">
        <v>72</v>
      </c>
      <c r="I29" s="25">
        <v>21</v>
      </c>
      <c r="J29" s="28">
        <v>77.400000000000006</v>
      </c>
      <c r="K29" s="18"/>
    </row>
    <row r="30" spans="2:11" ht="15.75" x14ac:dyDescent="0.25">
      <c r="B30" s="8">
        <v>25</v>
      </c>
      <c r="C30" s="11" t="s">
        <v>41</v>
      </c>
      <c r="D30" s="25">
        <v>90</v>
      </c>
      <c r="E30" s="25">
        <v>54</v>
      </c>
      <c r="F30" s="25">
        <v>30</v>
      </c>
      <c r="G30" s="25">
        <v>14</v>
      </c>
      <c r="H30" s="25">
        <v>68</v>
      </c>
      <c r="I30" s="25">
        <v>22</v>
      </c>
      <c r="J30" s="28">
        <v>75.55</v>
      </c>
      <c r="K30" s="18"/>
    </row>
    <row r="31" spans="2:11" ht="15.75" x14ac:dyDescent="0.25">
      <c r="B31" s="8">
        <v>26</v>
      </c>
      <c r="C31" s="11" t="s">
        <v>42</v>
      </c>
      <c r="D31" s="25">
        <v>122</v>
      </c>
      <c r="E31" s="25">
        <v>87</v>
      </c>
      <c r="F31" s="25">
        <v>16</v>
      </c>
      <c r="G31" s="25">
        <v>4</v>
      </c>
      <c r="H31" s="25">
        <v>91</v>
      </c>
      <c r="I31" s="25">
        <v>31</v>
      </c>
      <c r="J31" s="28">
        <v>74.59</v>
      </c>
      <c r="K31" s="18"/>
    </row>
    <row r="32" spans="2:11" ht="15.75" x14ac:dyDescent="0.25">
      <c r="B32" s="8">
        <v>27</v>
      </c>
      <c r="C32" s="11" t="s">
        <v>43</v>
      </c>
      <c r="D32" s="25">
        <v>98</v>
      </c>
      <c r="E32" s="25">
        <v>73</v>
      </c>
      <c r="F32" s="25">
        <v>7</v>
      </c>
      <c r="G32" s="25">
        <v>2</v>
      </c>
      <c r="H32" s="25">
        <v>75</v>
      </c>
      <c r="I32" s="25">
        <v>23</v>
      </c>
      <c r="J32" s="28">
        <f xml:space="preserve"> ROUND((H32/D32)*100,2)</f>
        <v>76.53</v>
      </c>
      <c r="K32" s="18"/>
    </row>
    <row r="33" spans="2:11" ht="15.75" x14ac:dyDescent="0.25">
      <c r="B33" s="8">
        <v>28</v>
      </c>
      <c r="C33" s="11" t="s">
        <v>44</v>
      </c>
      <c r="D33" s="25">
        <v>53</v>
      </c>
      <c r="E33" s="25">
        <v>33</v>
      </c>
      <c r="F33" s="25">
        <v>14</v>
      </c>
      <c r="G33" s="25">
        <v>7</v>
      </c>
      <c r="H33" s="25">
        <v>40</v>
      </c>
      <c r="I33" s="25">
        <v>13</v>
      </c>
      <c r="J33" s="28">
        <v>75.400000000000006</v>
      </c>
      <c r="K33" s="18"/>
    </row>
    <row r="34" spans="2:11" ht="15.75" x14ac:dyDescent="0.25">
      <c r="B34" s="8">
        <v>29</v>
      </c>
      <c r="C34" s="9" t="s">
        <v>45</v>
      </c>
      <c r="D34" s="25">
        <v>89</v>
      </c>
      <c r="E34" s="25">
        <v>47</v>
      </c>
      <c r="F34" s="25">
        <v>17</v>
      </c>
      <c r="G34" s="25">
        <v>10</v>
      </c>
      <c r="H34" s="25">
        <v>57</v>
      </c>
      <c r="I34" s="25">
        <v>32</v>
      </c>
      <c r="J34" s="28">
        <v>64.400000000000006</v>
      </c>
      <c r="K34" s="18"/>
    </row>
    <row r="35" spans="2:11" ht="15.75" x14ac:dyDescent="0.25">
      <c r="B35" s="8">
        <v>30</v>
      </c>
      <c r="C35" s="11" t="s">
        <v>46</v>
      </c>
      <c r="D35" s="25">
        <v>88</v>
      </c>
      <c r="E35" s="25">
        <v>56</v>
      </c>
      <c r="F35" s="25">
        <v>23</v>
      </c>
      <c r="G35" s="25">
        <v>14</v>
      </c>
      <c r="H35" s="25">
        <v>70</v>
      </c>
      <c r="I35" s="25">
        <v>18</v>
      </c>
      <c r="J35" s="28">
        <v>79.540000000000006</v>
      </c>
      <c r="K35" s="36"/>
    </row>
    <row r="36" spans="2:11" ht="15.75" x14ac:dyDescent="0.25">
      <c r="B36" s="8">
        <v>31</v>
      </c>
      <c r="C36" s="11" t="s">
        <v>47</v>
      </c>
      <c r="D36" s="25">
        <v>91</v>
      </c>
      <c r="E36" s="25">
        <v>63</v>
      </c>
      <c r="F36" s="25">
        <v>16</v>
      </c>
      <c r="G36" s="25">
        <v>3</v>
      </c>
      <c r="H36" s="25">
        <v>66</v>
      </c>
      <c r="I36" s="25">
        <v>25</v>
      </c>
      <c r="J36" s="28">
        <v>72.52</v>
      </c>
      <c r="K36" s="18"/>
    </row>
    <row r="37" spans="2:11" ht="15.75" x14ac:dyDescent="0.25">
      <c r="B37" s="8">
        <v>32</v>
      </c>
      <c r="C37" s="11" t="s">
        <v>48</v>
      </c>
      <c r="D37" s="25">
        <v>91</v>
      </c>
      <c r="E37" s="25">
        <v>77</v>
      </c>
      <c r="F37" s="25">
        <v>4</v>
      </c>
      <c r="G37" s="25">
        <v>0</v>
      </c>
      <c r="H37" s="25">
        <v>77</v>
      </c>
      <c r="I37" s="25">
        <v>14</v>
      </c>
      <c r="J37" s="28">
        <v>84.61</v>
      </c>
      <c r="K37" s="18"/>
    </row>
    <row r="38" spans="2:11" ht="15.75" x14ac:dyDescent="0.25">
      <c r="B38" s="8">
        <v>33</v>
      </c>
      <c r="C38" s="11" t="s">
        <v>49</v>
      </c>
      <c r="D38" s="25">
        <v>194</v>
      </c>
      <c r="E38" s="25">
        <v>106</v>
      </c>
      <c r="F38" s="25">
        <v>33</v>
      </c>
      <c r="G38" s="25">
        <v>16</v>
      </c>
      <c r="H38" s="25">
        <v>122</v>
      </c>
      <c r="I38" s="25">
        <v>72</v>
      </c>
      <c r="J38" s="28">
        <v>62.89</v>
      </c>
      <c r="K38" s="18"/>
    </row>
    <row r="39" spans="2:11" ht="15.75" x14ac:dyDescent="0.25">
      <c r="B39" s="8">
        <v>34</v>
      </c>
      <c r="C39" s="11" t="s">
        <v>50</v>
      </c>
      <c r="D39" s="25">
        <v>67</v>
      </c>
      <c r="E39" s="25">
        <v>40</v>
      </c>
      <c r="F39" s="25">
        <v>15</v>
      </c>
      <c r="G39" s="25">
        <v>3</v>
      </c>
      <c r="H39" s="25">
        <v>43</v>
      </c>
      <c r="I39" s="25">
        <v>24</v>
      </c>
      <c r="J39" s="28">
        <v>64.17</v>
      </c>
      <c r="K39" s="18"/>
    </row>
    <row r="40" spans="2:11" ht="15.75" x14ac:dyDescent="0.25">
      <c r="B40" s="8">
        <v>35</v>
      </c>
      <c r="C40" s="11" t="s">
        <v>51</v>
      </c>
      <c r="D40" s="25">
        <v>159</v>
      </c>
      <c r="E40" s="25">
        <v>115</v>
      </c>
      <c r="F40" s="25">
        <v>16</v>
      </c>
      <c r="G40" s="25">
        <v>9</v>
      </c>
      <c r="H40" s="25">
        <v>124</v>
      </c>
      <c r="I40" s="25">
        <v>35</v>
      </c>
      <c r="J40" s="28">
        <v>78</v>
      </c>
      <c r="K40" s="18"/>
    </row>
    <row r="41" spans="2:11" ht="15.75" x14ac:dyDescent="0.25">
      <c r="B41" s="8">
        <v>36</v>
      </c>
      <c r="C41" s="11" t="s">
        <v>52</v>
      </c>
      <c r="D41" s="25">
        <v>51</v>
      </c>
      <c r="E41" s="25">
        <v>43</v>
      </c>
      <c r="F41" s="25">
        <v>3</v>
      </c>
      <c r="G41" s="25">
        <v>0</v>
      </c>
      <c r="H41" s="25">
        <v>43</v>
      </c>
      <c r="I41" s="25">
        <v>8</v>
      </c>
      <c r="J41" s="28">
        <v>83.3</v>
      </c>
      <c r="K41" s="18"/>
    </row>
    <row r="42" spans="2:11" ht="15.75" x14ac:dyDescent="0.25">
      <c r="B42" s="8">
        <v>37</v>
      </c>
      <c r="C42" s="11" t="s">
        <v>53</v>
      </c>
      <c r="D42" s="25">
        <v>89</v>
      </c>
      <c r="E42" s="25">
        <v>53</v>
      </c>
      <c r="F42" s="25">
        <v>21</v>
      </c>
      <c r="G42" s="25">
        <v>8</v>
      </c>
      <c r="H42" s="25">
        <v>61</v>
      </c>
      <c r="I42" s="25">
        <v>28</v>
      </c>
      <c r="J42" s="28">
        <v>68.540000000000006</v>
      </c>
      <c r="K42" s="18"/>
    </row>
    <row r="43" spans="2:11" ht="15.75" x14ac:dyDescent="0.25">
      <c r="B43" s="8">
        <v>38</v>
      </c>
      <c r="C43" s="11" t="s">
        <v>54</v>
      </c>
      <c r="D43" s="25">
        <v>110</v>
      </c>
      <c r="E43" s="25">
        <v>52</v>
      </c>
      <c r="F43" s="25">
        <v>26</v>
      </c>
      <c r="G43" s="25">
        <v>6</v>
      </c>
      <c r="H43" s="25">
        <v>58</v>
      </c>
      <c r="I43" s="25">
        <v>52</v>
      </c>
      <c r="J43" s="26">
        <v>52.72</v>
      </c>
      <c r="K43" s="19"/>
    </row>
    <row r="44" spans="2:11" ht="15.75" x14ac:dyDescent="0.25">
      <c r="B44" s="8">
        <v>39</v>
      </c>
      <c r="C44" s="11" t="s">
        <v>55</v>
      </c>
      <c r="D44" s="25">
        <v>46</v>
      </c>
      <c r="E44" s="25">
        <v>35</v>
      </c>
      <c r="F44" s="25">
        <v>9</v>
      </c>
      <c r="G44" s="25">
        <v>7</v>
      </c>
      <c r="H44" s="25">
        <v>42</v>
      </c>
      <c r="I44" s="25">
        <v>4</v>
      </c>
      <c r="J44" s="28">
        <v>91.3</v>
      </c>
      <c r="K44" s="18"/>
    </row>
    <row r="45" spans="2:11" ht="15.75" x14ac:dyDescent="0.25">
      <c r="B45" s="8">
        <v>40</v>
      </c>
      <c r="C45" s="11" t="s">
        <v>56</v>
      </c>
      <c r="D45" s="25">
        <v>104</v>
      </c>
      <c r="E45" s="25">
        <v>76</v>
      </c>
      <c r="F45" s="25">
        <v>20</v>
      </c>
      <c r="G45" s="25">
        <v>3</v>
      </c>
      <c r="H45" s="25">
        <v>79</v>
      </c>
      <c r="I45" s="25">
        <v>25</v>
      </c>
      <c r="J45" s="28">
        <v>75.959999999999994</v>
      </c>
      <c r="K45" s="18"/>
    </row>
    <row r="46" spans="2:11" ht="15.75" x14ac:dyDescent="0.25">
      <c r="B46" s="8">
        <v>41</v>
      </c>
      <c r="C46" s="9" t="s">
        <v>57</v>
      </c>
      <c r="D46" s="25">
        <v>102</v>
      </c>
      <c r="E46" s="25">
        <v>63</v>
      </c>
      <c r="F46" s="25">
        <v>22</v>
      </c>
      <c r="G46" s="25">
        <v>6</v>
      </c>
      <c r="H46" s="25">
        <v>69</v>
      </c>
      <c r="I46" s="25">
        <v>33</v>
      </c>
      <c r="J46" s="28">
        <v>67.64</v>
      </c>
      <c r="K46" s="18"/>
    </row>
    <row r="47" spans="2:11" ht="15.75" x14ac:dyDescent="0.25">
      <c r="B47" s="8">
        <v>42</v>
      </c>
      <c r="C47" s="11" t="s">
        <v>58</v>
      </c>
      <c r="D47" s="25">
        <v>92</v>
      </c>
      <c r="E47" s="25">
        <v>58</v>
      </c>
      <c r="F47" s="25">
        <v>22</v>
      </c>
      <c r="G47" s="25">
        <v>11</v>
      </c>
      <c r="H47" s="25">
        <v>69</v>
      </c>
      <c r="I47" s="25">
        <v>23</v>
      </c>
      <c r="J47" s="28">
        <v>75</v>
      </c>
      <c r="K47" s="18"/>
    </row>
    <row r="48" spans="2:11" ht="15.75" x14ac:dyDescent="0.25">
      <c r="B48" s="8">
        <v>43</v>
      </c>
      <c r="C48" s="11" t="s">
        <v>59</v>
      </c>
      <c r="D48" s="25">
        <v>101</v>
      </c>
      <c r="E48" s="25">
        <v>58</v>
      </c>
      <c r="F48" s="25">
        <v>19</v>
      </c>
      <c r="G48" s="25">
        <v>5</v>
      </c>
      <c r="H48" s="25">
        <v>63</v>
      </c>
      <c r="I48" s="25">
        <v>38</v>
      </c>
      <c r="J48" s="28">
        <v>62.4</v>
      </c>
      <c r="K48" s="18"/>
    </row>
    <row r="49" spans="2:11" ht="15.75" x14ac:dyDescent="0.25">
      <c r="B49" s="8">
        <v>44</v>
      </c>
      <c r="C49" s="11" t="s">
        <v>60</v>
      </c>
      <c r="D49" s="25">
        <v>44</v>
      </c>
      <c r="E49" s="25">
        <v>22</v>
      </c>
      <c r="F49" s="25">
        <v>9</v>
      </c>
      <c r="G49" s="25">
        <v>8</v>
      </c>
      <c r="H49" s="25">
        <v>30</v>
      </c>
      <c r="I49" s="25">
        <v>14</v>
      </c>
      <c r="J49" s="28">
        <v>68.180000000000007</v>
      </c>
      <c r="K49" s="18"/>
    </row>
    <row r="50" spans="2:11" ht="15.75" x14ac:dyDescent="0.25">
      <c r="C50" s="14" t="s">
        <v>63</v>
      </c>
      <c r="D50">
        <f>SUM(D6:D49)</f>
        <v>4363</v>
      </c>
      <c r="E50">
        <f t="shared" ref="E50:I50" si="0">SUM(E6:E49)</f>
        <v>2754</v>
      </c>
      <c r="F50">
        <f t="shared" si="0"/>
        <v>873</v>
      </c>
      <c r="G50">
        <f t="shared" si="0"/>
        <v>322</v>
      </c>
      <c r="H50">
        <f t="shared" si="0"/>
        <v>3075</v>
      </c>
      <c r="I50">
        <f t="shared" si="0"/>
        <v>1288</v>
      </c>
      <c r="J50" s="40">
        <v>70.478999999999999</v>
      </c>
    </row>
  </sheetData>
  <mergeCells count="2">
    <mergeCell ref="B2:K2"/>
    <mergeCell ref="B3:K3"/>
  </mergeCells>
  <pageMargins left="0.2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22" workbookViewId="0">
      <selection activeCell="O35" sqref="O35"/>
    </sheetView>
  </sheetViews>
  <sheetFormatPr defaultRowHeight="15" x14ac:dyDescent="0.25"/>
  <cols>
    <col min="1" max="1" width="1.85546875" customWidth="1"/>
    <col min="2" max="2" width="5" customWidth="1"/>
    <col min="3" max="3" width="29.5703125" customWidth="1"/>
    <col min="4" max="4" width="11.42578125" customWidth="1"/>
    <col min="5" max="5" width="10.85546875" customWidth="1"/>
    <col min="6" max="6" width="11.42578125" customWidth="1"/>
    <col min="7" max="7" width="11.85546875" customWidth="1"/>
    <col min="8" max="8" width="12" customWidth="1"/>
    <col min="9" max="9" width="8.85546875" customWidth="1"/>
    <col min="11" max="11" width="11.140625" customWidth="1"/>
  </cols>
  <sheetData>
    <row r="1" spans="1:11" x14ac:dyDescent="0.25">
      <c r="B1" s="4"/>
    </row>
    <row r="2" spans="1:11" ht="15.75" x14ac:dyDescent="0.25">
      <c r="A2" s="39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ht="16.5" thickBot="1" x14ac:dyDescent="0.3">
      <c r="A3" s="39"/>
      <c r="B3" s="38" t="s">
        <v>14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ht="150.75" customHeight="1" thickBot="1" x14ac:dyDescent="0.3">
      <c r="A4" s="39"/>
      <c r="B4" s="1" t="s">
        <v>13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ht="15.75" thickBot="1" x14ac:dyDescent="0.3">
      <c r="B5" s="3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</row>
    <row r="6" spans="1:11" x14ac:dyDescent="0.25">
      <c r="B6" s="8">
        <v>1</v>
      </c>
      <c r="C6" s="10" t="s">
        <v>18</v>
      </c>
      <c r="D6" s="24">
        <v>57</v>
      </c>
      <c r="E6" s="24">
        <v>44</v>
      </c>
      <c r="F6" s="24">
        <v>7</v>
      </c>
      <c r="G6" s="24">
        <v>7</v>
      </c>
      <c r="H6" s="24">
        <v>51</v>
      </c>
      <c r="I6" s="24">
        <v>6</v>
      </c>
      <c r="J6" s="24">
        <v>89.47</v>
      </c>
      <c r="K6" s="17"/>
    </row>
    <row r="7" spans="1:11" x14ac:dyDescent="0.25">
      <c r="B7" s="8">
        <v>2</v>
      </c>
      <c r="C7" s="11" t="s">
        <v>19</v>
      </c>
      <c r="D7" s="24">
        <v>40</v>
      </c>
      <c r="E7" s="24">
        <v>28</v>
      </c>
      <c r="F7" s="24">
        <v>6</v>
      </c>
      <c r="G7" s="24">
        <v>4</v>
      </c>
      <c r="H7" s="24">
        <v>32</v>
      </c>
      <c r="I7" s="24">
        <v>8</v>
      </c>
      <c r="J7" s="24">
        <v>80</v>
      </c>
      <c r="K7" s="17"/>
    </row>
    <row r="8" spans="1:11" x14ac:dyDescent="0.25">
      <c r="B8" s="8">
        <v>3</v>
      </c>
      <c r="C8" s="11" t="s">
        <v>20</v>
      </c>
      <c r="D8" s="24">
        <v>39</v>
      </c>
      <c r="E8" s="24">
        <v>37</v>
      </c>
      <c r="F8" s="24">
        <v>0</v>
      </c>
      <c r="G8" s="24">
        <v>0</v>
      </c>
      <c r="H8" s="24">
        <v>37</v>
      </c>
      <c r="I8" s="24">
        <v>2</v>
      </c>
      <c r="J8" s="24">
        <v>95</v>
      </c>
      <c r="K8" s="17"/>
    </row>
    <row r="9" spans="1:11" x14ac:dyDescent="0.25">
      <c r="B9" s="8">
        <v>4</v>
      </c>
      <c r="C9" s="12" t="s">
        <v>21</v>
      </c>
      <c r="D9" s="24">
        <v>90</v>
      </c>
      <c r="E9" s="24">
        <v>56</v>
      </c>
      <c r="F9" s="24">
        <v>12</v>
      </c>
      <c r="G9" s="24">
        <v>10</v>
      </c>
      <c r="H9" s="24">
        <v>66</v>
      </c>
      <c r="I9" s="24">
        <v>24</v>
      </c>
      <c r="J9" s="30">
        <v>71.11</v>
      </c>
      <c r="K9" s="17"/>
    </row>
    <row r="10" spans="1:11" x14ac:dyDescent="0.25">
      <c r="B10" s="8">
        <v>5</v>
      </c>
      <c r="C10" s="11" t="s">
        <v>25</v>
      </c>
      <c r="D10" s="24">
        <v>41</v>
      </c>
      <c r="E10" s="24">
        <v>35</v>
      </c>
      <c r="F10" s="24">
        <v>4</v>
      </c>
      <c r="G10" s="24">
        <v>4</v>
      </c>
      <c r="H10" s="24">
        <v>39</v>
      </c>
      <c r="I10" s="24">
        <v>2</v>
      </c>
      <c r="J10" s="31">
        <v>95.12</v>
      </c>
      <c r="K10" s="17"/>
    </row>
    <row r="11" spans="1:11" x14ac:dyDescent="0.25">
      <c r="B11" s="8">
        <v>6</v>
      </c>
      <c r="C11" s="12" t="s">
        <v>26</v>
      </c>
      <c r="D11" s="24">
        <v>40</v>
      </c>
      <c r="E11" s="24">
        <v>27</v>
      </c>
      <c r="F11" s="24">
        <v>4</v>
      </c>
      <c r="G11" s="24">
        <v>1</v>
      </c>
      <c r="H11" s="24">
        <v>28</v>
      </c>
      <c r="I11" s="24">
        <v>12</v>
      </c>
      <c r="J11" s="24">
        <v>70</v>
      </c>
      <c r="K11" s="17"/>
    </row>
    <row r="12" spans="1:11" x14ac:dyDescent="0.25">
      <c r="B12" s="8">
        <v>7</v>
      </c>
      <c r="C12" s="9" t="s">
        <v>28</v>
      </c>
      <c r="D12" s="24">
        <v>41</v>
      </c>
      <c r="E12" s="24">
        <v>37</v>
      </c>
      <c r="F12" s="24">
        <v>4</v>
      </c>
      <c r="G12" s="24">
        <v>3</v>
      </c>
      <c r="H12" s="24">
        <v>40</v>
      </c>
      <c r="I12" s="24">
        <v>1</v>
      </c>
      <c r="J12" s="32">
        <v>97.5</v>
      </c>
      <c r="K12" s="18"/>
    </row>
    <row r="13" spans="1:11" x14ac:dyDescent="0.25">
      <c r="B13" s="8">
        <v>8</v>
      </c>
      <c r="C13" s="12" t="s">
        <v>29</v>
      </c>
      <c r="D13" s="24">
        <v>96</v>
      </c>
      <c r="E13" s="24">
        <v>67</v>
      </c>
      <c r="F13" s="24">
        <v>6</v>
      </c>
      <c r="G13" s="24">
        <v>6</v>
      </c>
      <c r="H13" s="24">
        <v>73</v>
      </c>
      <c r="I13" s="24">
        <v>23</v>
      </c>
      <c r="J13" s="32">
        <v>76.040000000000006</v>
      </c>
      <c r="K13" s="18"/>
    </row>
    <row r="14" spans="1:11" x14ac:dyDescent="0.25">
      <c r="B14" s="8">
        <v>9</v>
      </c>
      <c r="C14" s="11" t="s">
        <v>31</v>
      </c>
      <c r="D14" s="24">
        <v>52</v>
      </c>
      <c r="E14" s="24">
        <v>35</v>
      </c>
      <c r="F14" s="24">
        <v>10</v>
      </c>
      <c r="G14" s="24">
        <v>8</v>
      </c>
      <c r="H14" s="24">
        <v>43</v>
      </c>
      <c r="I14" s="24">
        <v>9</v>
      </c>
      <c r="J14" s="32">
        <v>82.7</v>
      </c>
      <c r="K14" s="18"/>
    </row>
    <row r="15" spans="1:11" x14ac:dyDescent="0.25">
      <c r="B15" s="8">
        <v>10</v>
      </c>
      <c r="C15" s="11" t="s">
        <v>32</v>
      </c>
      <c r="D15" s="24">
        <v>34</v>
      </c>
      <c r="E15" s="24">
        <v>20</v>
      </c>
      <c r="F15" s="24">
        <v>4</v>
      </c>
      <c r="G15" s="24">
        <v>4</v>
      </c>
      <c r="H15" s="24">
        <v>24</v>
      </c>
      <c r="I15" s="24">
        <v>10</v>
      </c>
      <c r="J15" s="32">
        <v>70.599999999999994</v>
      </c>
      <c r="K15" s="18"/>
    </row>
    <row r="16" spans="1:11" x14ac:dyDescent="0.25">
      <c r="B16" s="8">
        <v>11</v>
      </c>
      <c r="C16" s="11" t="s">
        <v>34</v>
      </c>
      <c r="D16" s="24">
        <v>74</v>
      </c>
      <c r="E16" s="24">
        <v>52</v>
      </c>
      <c r="F16" s="24">
        <v>10</v>
      </c>
      <c r="G16" s="24">
        <v>7</v>
      </c>
      <c r="H16" s="24">
        <v>59</v>
      </c>
      <c r="I16" s="24">
        <v>15</v>
      </c>
      <c r="J16" s="32">
        <v>80</v>
      </c>
      <c r="K16" s="18"/>
    </row>
    <row r="17" spans="2:11" x14ac:dyDescent="0.25">
      <c r="B17" s="8">
        <v>12</v>
      </c>
      <c r="C17" s="11" t="s">
        <v>35</v>
      </c>
      <c r="D17" s="24">
        <v>80</v>
      </c>
      <c r="E17" s="24">
        <v>54</v>
      </c>
      <c r="F17" s="24">
        <v>17</v>
      </c>
      <c r="G17" s="24">
        <v>11</v>
      </c>
      <c r="H17" s="24">
        <v>65</v>
      </c>
      <c r="I17" s="24">
        <v>15</v>
      </c>
      <c r="J17" s="32">
        <v>81.25</v>
      </c>
      <c r="K17" s="18"/>
    </row>
    <row r="18" spans="2:11" ht="18.75" x14ac:dyDescent="0.3">
      <c r="B18" s="8">
        <v>13</v>
      </c>
      <c r="C18" s="11" t="s">
        <v>36</v>
      </c>
      <c r="D18" s="24">
        <v>65</v>
      </c>
      <c r="E18" s="24">
        <v>48</v>
      </c>
      <c r="F18" s="24">
        <v>8</v>
      </c>
      <c r="G18" s="24">
        <v>6</v>
      </c>
      <c r="H18" s="24">
        <v>54</v>
      </c>
      <c r="I18" s="24">
        <v>11</v>
      </c>
      <c r="J18" s="32">
        <v>83.07</v>
      </c>
      <c r="K18" s="23"/>
    </row>
    <row r="19" spans="2:11" x14ac:dyDescent="0.25">
      <c r="B19" s="8">
        <v>14</v>
      </c>
      <c r="C19" s="12" t="s">
        <v>38</v>
      </c>
      <c r="D19" s="24">
        <v>71</v>
      </c>
      <c r="E19" s="24">
        <v>52</v>
      </c>
      <c r="F19" s="24">
        <v>13</v>
      </c>
      <c r="G19" s="24">
        <v>11</v>
      </c>
      <c r="H19" s="24">
        <v>63</v>
      </c>
      <c r="I19" s="24">
        <v>8</v>
      </c>
      <c r="J19" s="32">
        <v>88.7</v>
      </c>
      <c r="K19" s="18"/>
    </row>
    <row r="20" spans="2:11" x14ac:dyDescent="0.25">
      <c r="B20" s="8">
        <v>15</v>
      </c>
      <c r="C20" s="11" t="s">
        <v>40</v>
      </c>
      <c r="D20" s="24">
        <v>38</v>
      </c>
      <c r="E20" s="24">
        <v>25</v>
      </c>
      <c r="F20" s="24">
        <v>9</v>
      </c>
      <c r="G20" s="24">
        <v>3</v>
      </c>
      <c r="H20" s="24">
        <v>28</v>
      </c>
      <c r="I20" s="24">
        <v>10</v>
      </c>
      <c r="J20" s="32">
        <v>73.599999999999994</v>
      </c>
      <c r="K20" s="18"/>
    </row>
    <row r="21" spans="2:11" x14ac:dyDescent="0.25">
      <c r="B21" s="8">
        <v>16</v>
      </c>
      <c r="C21" s="11" t="s">
        <v>41</v>
      </c>
      <c r="D21" s="24">
        <v>37</v>
      </c>
      <c r="E21" s="24">
        <v>26</v>
      </c>
      <c r="F21" s="24">
        <v>2</v>
      </c>
      <c r="G21" s="24">
        <v>2</v>
      </c>
      <c r="H21" s="24">
        <v>28</v>
      </c>
      <c r="I21" s="24">
        <v>9</v>
      </c>
      <c r="J21" s="32">
        <v>75.67</v>
      </c>
      <c r="K21" s="18"/>
    </row>
    <row r="22" spans="2:11" x14ac:dyDescent="0.25">
      <c r="B22" s="8">
        <v>17</v>
      </c>
      <c r="C22" s="11" t="s">
        <v>42</v>
      </c>
      <c r="D22" s="24">
        <v>43</v>
      </c>
      <c r="E22" s="24">
        <v>32</v>
      </c>
      <c r="F22" s="24">
        <v>3</v>
      </c>
      <c r="G22" s="24">
        <v>2</v>
      </c>
      <c r="H22" s="24">
        <v>34</v>
      </c>
      <c r="I22" s="24">
        <v>9</v>
      </c>
      <c r="J22" s="32">
        <v>79.06</v>
      </c>
      <c r="K22" s="18"/>
    </row>
    <row r="23" spans="2:11" x14ac:dyDescent="0.25">
      <c r="B23" s="8">
        <v>18</v>
      </c>
      <c r="C23" s="11" t="s">
        <v>43</v>
      </c>
      <c r="D23" s="24">
        <v>36</v>
      </c>
      <c r="E23" s="24">
        <v>31</v>
      </c>
      <c r="F23" s="24">
        <v>2</v>
      </c>
      <c r="G23" s="24">
        <v>2</v>
      </c>
      <c r="H23" s="24">
        <v>33</v>
      </c>
      <c r="I23" s="24">
        <v>3</v>
      </c>
      <c r="J23" s="32">
        <v>91.67</v>
      </c>
      <c r="K23" s="20"/>
    </row>
    <row r="24" spans="2:11" ht="57" x14ac:dyDescent="0.25">
      <c r="B24" s="8">
        <v>19</v>
      </c>
      <c r="C24" s="11" t="s">
        <v>44</v>
      </c>
      <c r="D24" s="24">
        <v>37</v>
      </c>
      <c r="E24" s="24">
        <v>24</v>
      </c>
      <c r="F24" s="24">
        <v>6</v>
      </c>
      <c r="G24" s="24">
        <v>6</v>
      </c>
      <c r="H24" s="24">
        <v>30</v>
      </c>
      <c r="I24" s="24">
        <v>7</v>
      </c>
      <c r="J24" s="30">
        <v>81</v>
      </c>
      <c r="K24" s="22" t="s">
        <v>62</v>
      </c>
    </row>
    <row r="25" spans="2:11" x14ac:dyDescent="0.25">
      <c r="B25" s="8">
        <v>20</v>
      </c>
      <c r="C25" s="9" t="s">
        <v>45</v>
      </c>
      <c r="D25" s="24">
        <v>38</v>
      </c>
      <c r="E25" s="24">
        <v>26</v>
      </c>
      <c r="F25" s="24">
        <v>6</v>
      </c>
      <c r="G25" s="24">
        <v>3</v>
      </c>
      <c r="H25" s="24">
        <v>29</v>
      </c>
      <c r="I25" s="24">
        <v>9</v>
      </c>
      <c r="J25" s="30">
        <v>76.3</v>
      </c>
      <c r="K25" s="18"/>
    </row>
    <row r="26" spans="2:11" x14ac:dyDescent="0.25">
      <c r="B26" s="8">
        <v>21</v>
      </c>
      <c r="C26" s="11" t="s">
        <v>46</v>
      </c>
      <c r="D26" s="24">
        <v>40</v>
      </c>
      <c r="E26" s="24">
        <v>28</v>
      </c>
      <c r="F26" s="24">
        <v>4</v>
      </c>
      <c r="G26" s="24">
        <v>3</v>
      </c>
      <c r="H26" s="24">
        <v>31</v>
      </c>
      <c r="I26" s="24">
        <v>9</v>
      </c>
      <c r="J26" s="30">
        <v>77.5</v>
      </c>
      <c r="K26" s="18"/>
    </row>
    <row r="27" spans="2:11" x14ac:dyDescent="0.25">
      <c r="B27" s="8">
        <v>22</v>
      </c>
      <c r="C27" s="11" t="s">
        <v>47</v>
      </c>
      <c r="D27" s="24">
        <v>39</v>
      </c>
      <c r="E27" s="24">
        <v>31</v>
      </c>
      <c r="F27" s="24">
        <v>6</v>
      </c>
      <c r="G27" s="24">
        <v>3</v>
      </c>
      <c r="H27" s="24">
        <v>34</v>
      </c>
      <c r="I27" s="24">
        <v>5</v>
      </c>
      <c r="J27" s="32">
        <v>87.17</v>
      </c>
      <c r="K27" s="18"/>
    </row>
    <row r="28" spans="2:11" x14ac:dyDescent="0.25">
      <c r="B28" s="8">
        <v>23</v>
      </c>
      <c r="C28" s="11" t="s">
        <v>48</v>
      </c>
      <c r="D28" s="24">
        <v>38</v>
      </c>
      <c r="E28" s="24">
        <v>30</v>
      </c>
      <c r="F28" s="24">
        <v>1</v>
      </c>
      <c r="G28" s="24">
        <v>1</v>
      </c>
      <c r="H28" s="24">
        <v>31</v>
      </c>
      <c r="I28" s="24">
        <v>7</v>
      </c>
      <c r="J28" s="30">
        <v>81.569999999999993</v>
      </c>
      <c r="K28" s="21"/>
    </row>
    <row r="29" spans="2:11" x14ac:dyDescent="0.25">
      <c r="B29" s="8">
        <v>24</v>
      </c>
      <c r="C29" s="11" t="s">
        <v>49</v>
      </c>
      <c r="D29" s="24">
        <v>77</v>
      </c>
      <c r="E29" s="24">
        <v>48</v>
      </c>
      <c r="F29" s="24">
        <v>6</v>
      </c>
      <c r="G29" s="24">
        <v>6</v>
      </c>
      <c r="H29" s="24">
        <v>54</v>
      </c>
      <c r="I29" s="24">
        <v>23</v>
      </c>
      <c r="J29" s="30">
        <v>70.13</v>
      </c>
      <c r="K29" s="18"/>
    </row>
    <row r="30" spans="2:11" x14ac:dyDescent="0.25">
      <c r="B30" s="8">
        <v>25</v>
      </c>
      <c r="C30" s="11" t="s">
        <v>50</v>
      </c>
      <c r="D30" s="24">
        <v>37</v>
      </c>
      <c r="E30" s="24">
        <v>31</v>
      </c>
      <c r="F30" s="24">
        <v>1</v>
      </c>
      <c r="G30" s="24">
        <v>1</v>
      </c>
      <c r="H30" s="24">
        <v>32</v>
      </c>
      <c r="I30" s="24">
        <v>5</v>
      </c>
      <c r="J30" s="30">
        <v>86.48</v>
      </c>
      <c r="K30" s="18"/>
    </row>
    <row r="31" spans="2:11" x14ac:dyDescent="0.25">
      <c r="B31" s="8">
        <v>26</v>
      </c>
      <c r="C31" s="11" t="s">
        <v>51</v>
      </c>
      <c r="D31" s="24">
        <v>72</v>
      </c>
      <c r="E31" s="24">
        <v>58</v>
      </c>
      <c r="F31" s="24">
        <v>6</v>
      </c>
      <c r="G31" s="24">
        <v>5</v>
      </c>
      <c r="H31" s="24">
        <v>63</v>
      </c>
      <c r="I31" s="24">
        <v>9</v>
      </c>
      <c r="J31" s="32">
        <v>87.5</v>
      </c>
      <c r="K31" s="18"/>
    </row>
    <row r="32" spans="2:11" x14ac:dyDescent="0.25">
      <c r="B32" s="8">
        <v>27</v>
      </c>
      <c r="C32" s="11" t="s">
        <v>52</v>
      </c>
      <c r="D32" s="24">
        <v>37</v>
      </c>
      <c r="E32" s="24">
        <v>33</v>
      </c>
      <c r="F32" s="24">
        <v>2</v>
      </c>
      <c r="G32" s="24">
        <v>0</v>
      </c>
      <c r="H32" s="24">
        <v>33</v>
      </c>
      <c r="I32" s="24">
        <v>4</v>
      </c>
      <c r="J32" s="32">
        <v>89.18</v>
      </c>
      <c r="K32" s="18"/>
    </row>
    <row r="33" spans="2:11" x14ac:dyDescent="0.25">
      <c r="B33" s="8">
        <v>28</v>
      </c>
      <c r="C33" s="11" t="s">
        <v>53</v>
      </c>
      <c r="D33" s="24">
        <v>35</v>
      </c>
      <c r="E33" s="24">
        <v>26</v>
      </c>
      <c r="F33" s="24">
        <v>6</v>
      </c>
      <c r="G33" s="24">
        <v>6</v>
      </c>
      <c r="H33" s="24">
        <v>32</v>
      </c>
      <c r="I33" s="24">
        <v>3</v>
      </c>
      <c r="J33" s="32">
        <v>91.43</v>
      </c>
      <c r="K33" s="18"/>
    </row>
    <row r="34" spans="2:11" x14ac:dyDescent="0.25">
      <c r="B34" s="8">
        <v>29</v>
      </c>
      <c r="C34" s="11" t="s">
        <v>54</v>
      </c>
      <c r="D34" s="24">
        <v>62</v>
      </c>
      <c r="E34" s="24">
        <v>39</v>
      </c>
      <c r="F34" s="24">
        <v>18</v>
      </c>
      <c r="G34" s="24">
        <v>17</v>
      </c>
      <c r="H34" s="24">
        <v>56</v>
      </c>
      <c r="I34" s="24">
        <v>6</v>
      </c>
      <c r="J34" s="32">
        <v>90.33</v>
      </c>
      <c r="K34" s="18"/>
    </row>
    <row r="35" spans="2:11" x14ac:dyDescent="0.25">
      <c r="B35" s="8">
        <v>30</v>
      </c>
      <c r="C35" s="11" t="s">
        <v>56</v>
      </c>
      <c r="D35" s="24">
        <v>40</v>
      </c>
      <c r="E35" s="24">
        <v>32</v>
      </c>
      <c r="F35" s="24">
        <v>7</v>
      </c>
      <c r="G35" s="24">
        <v>4</v>
      </c>
      <c r="H35" s="24">
        <v>36</v>
      </c>
      <c r="I35" s="24">
        <v>4</v>
      </c>
      <c r="J35" s="32">
        <v>90</v>
      </c>
      <c r="K35" s="18"/>
    </row>
    <row r="36" spans="2:11" x14ac:dyDescent="0.25">
      <c r="B36" s="8">
        <v>31</v>
      </c>
      <c r="C36" s="9" t="s">
        <v>57</v>
      </c>
      <c r="D36" s="24">
        <v>38</v>
      </c>
      <c r="E36" s="24">
        <v>26</v>
      </c>
      <c r="F36" s="24">
        <v>7</v>
      </c>
      <c r="G36" s="24">
        <v>5</v>
      </c>
      <c r="H36" s="24">
        <v>31</v>
      </c>
      <c r="I36" s="24">
        <v>7</v>
      </c>
      <c r="J36" s="32">
        <v>81.569999999999993</v>
      </c>
      <c r="K36" s="18"/>
    </row>
    <row r="37" spans="2:11" x14ac:dyDescent="0.25">
      <c r="B37" s="8">
        <v>32</v>
      </c>
      <c r="C37" s="11" t="s">
        <v>58</v>
      </c>
      <c r="D37" s="24">
        <v>40</v>
      </c>
      <c r="E37" s="24">
        <v>32</v>
      </c>
      <c r="F37" s="24">
        <v>6</v>
      </c>
      <c r="G37" s="24">
        <v>4</v>
      </c>
      <c r="H37" s="24">
        <v>36</v>
      </c>
      <c r="I37" s="24">
        <v>4</v>
      </c>
      <c r="J37" s="32">
        <v>90</v>
      </c>
      <c r="K37" s="18"/>
    </row>
    <row r="38" spans="2:11" x14ac:dyDescent="0.25">
      <c r="B38" s="8">
        <v>33</v>
      </c>
      <c r="C38" s="11" t="s">
        <v>59</v>
      </c>
      <c r="D38" s="24">
        <v>41</v>
      </c>
      <c r="E38" s="24">
        <v>28</v>
      </c>
      <c r="F38" s="24">
        <v>8</v>
      </c>
      <c r="G38" s="24">
        <v>6</v>
      </c>
      <c r="H38" s="24">
        <v>34</v>
      </c>
      <c r="I38" s="24">
        <v>7</v>
      </c>
      <c r="J38" s="32">
        <v>82.9</v>
      </c>
      <c r="K38" s="18"/>
    </row>
    <row r="39" spans="2:11" x14ac:dyDescent="0.25">
      <c r="D39">
        <f>SUM(D6:D38)</f>
        <v>1645</v>
      </c>
      <c r="E39">
        <f t="shared" ref="E39:I39" si="0">SUM(E6:E38)</f>
        <v>1198</v>
      </c>
      <c r="F39">
        <f t="shared" si="0"/>
        <v>211</v>
      </c>
      <c r="G39">
        <f t="shared" si="0"/>
        <v>161</v>
      </c>
      <c r="H39">
        <f t="shared" si="0"/>
        <v>1359</v>
      </c>
      <c r="I39">
        <f t="shared" si="0"/>
        <v>286</v>
      </c>
      <c r="J39" s="41">
        <v>82.61</v>
      </c>
    </row>
  </sheetData>
  <mergeCells count="3">
    <mergeCell ref="A2:A4"/>
    <mergeCell ref="B2:K2"/>
    <mergeCell ref="B3:K3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opLeftCell="A19" workbookViewId="0">
      <selection activeCell="J33" sqref="J33"/>
    </sheetView>
  </sheetViews>
  <sheetFormatPr defaultRowHeight="15" x14ac:dyDescent="0.25"/>
  <cols>
    <col min="1" max="1" width="1.85546875" customWidth="1"/>
    <col min="2" max="2" width="6.5703125" customWidth="1"/>
    <col min="3" max="3" width="30.140625" customWidth="1"/>
    <col min="4" max="4" width="13.140625" customWidth="1"/>
    <col min="5" max="5" width="10.42578125" customWidth="1"/>
    <col min="6" max="6" width="11.5703125" customWidth="1"/>
    <col min="7" max="8" width="11.140625" customWidth="1"/>
    <col min="9" max="9" width="9.5703125" customWidth="1"/>
    <col min="11" max="11" width="10.140625" customWidth="1"/>
  </cols>
  <sheetData>
    <row r="1" spans="2:11" ht="15.75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5.75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6.5" thickBot="1" x14ac:dyDescent="0.3">
      <c r="B3" s="38" t="s">
        <v>15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15.5" customHeight="1" thickBot="1" x14ac:dyDescent="0.3">
      <c r="B4" s="1" t="s">
        <v>13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2:11" x14ac:dyDescent="0.25">
      <c r="B5" s="15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</row>
    <row r="6" spans="2:11" x14ac:dyDescent="0.25">
      <c r="B6" s="8">
        <v>1</v>
      </c>
      <c r="C6" s="10" t="s">
        <v>18</v>
      </c>
      <c r="D6" s="24">
        <v>22</v>
      </c>
      <c r="E6" s="24">
        <v>21</v>
      </c>
      <c r="F6" s="24">
        <v>1</v>
      </c>
      <c r="G6" s="24">
        <v>1</v>
      </c>
      <c r="H6" s="24">
        <v>22</v>
      </c>
      <c r="I6" s="24">
        <v>0</v>
      </c>
      <c r="J6" s="24">
        <v>100</v>
      </c>
      <c r="K6" s="24"/>
    </row>
    <row r="7" spans="2:11" x14ac:dyDescent="0.25">
      <c r="B7" s="8">
        <v>2</v>
      </c>
      <c r="C7" s="11" t="s">
        <v>19</v>
      </c>
      <c r="D7" s="24">
        <v>39</v>
      </c>
      <c r="E7" s="24">
        <v>30</v>
      </c>
      <c r="F7" s="24">
        <v>4</v>
      </c>
      <c r="G7" s="24">
        <v>1</v>
      </c>
      <c r="H7" s="24">
        <v>31</v>
      </c>
      <c r="I7" s="24">
        <v>8</v>
      </c>
      <c r="J7" s="24">
        <v>79.489999999999995</v>
      </c>
      <c r="K7" s="24"/>
    </row>
    <row r="8" spans="2:11" x14ac:dyDescent="0.25">
      <c r="B8" s="8">
        <v>3</v>
      </c>
      <c r="C8" s="11" t="s">
        <v>20</v>
      </c>
      <c r="D8" s="24">
        <v>38</v>
      </c>
      <c r="E8" s="24">
        <v>30</v>
      </c>
      <c r="F8" s="24">
        <v>4</v>
      </c>
      <c r="G8" s="24">
        <v>3</v>
      </c>
      <c r="H8" s="24">
        <v>33</v>
      </c>
      <c r="I8" s="24">
        <v>5</v>
      </c>
      <c r="J8" s="24">
        <v>87</v>
      </c>
      <c r="K8" s="24"/>
    </row>
    <row r="9" spans="2:11" x14ac:dyDescent="0.25">
      <c r="B9" s="8">
        <v>4</v>
      </c>
      <c r="C9" s="12" t="s">
        <v>21</v>
      </c>
      <c r="D9" s="30">
        <v>30</v>
      </c>
      <c r="E9" s="30">
        <v>18</v>
      </c>
      <c r="F9" s="30">
        <v>4</v>
      </c>
      <c r="G9" s="30">
        <v>1</v>
      </c>
      <c r="H9" s="30">
        <v>19</v>
      </c>
      <c r="I9" s="30">
        <v>11</v>
      </c>
      <c r="J9" s="30">
        <v>63.33</v>
      </c>
      <c r="K9" s="24"/>
    </row>
    <row r="10" spans="2:11" x14ac:dyDescent="0.25">
      <c r="B10" s="8">
        <v>5</v>
      </c>
      <c r="C10" s="11" t="s">
        <v>25</v>
      </c>
      <c r="D10" s="31">
        <v>30</v>
      </c>
      <c r="E10" s="31">
        <v>23</v>
      </c>
      <c r="F10" s="31">
        <v>5</v>
      </c>
      <c r="G10" s="31">
        <v>2</v>
      </c>
      <c r="H10" s="31">
        <v>25</v>
      </c>
      <c r="I10" s="31">
        <v>5</v>
      </c>
      <c r="J10" s="31">
        <v>83.33</v>
      </c>
      <c r="K10" s="31"/>
    </row>
    <row r="11" spans="2:11" x14ac:dyDescent="0.25">
      <c r="B11" s="8">
        <v>6</v>
      </c>
      <c r="C11" s="9" t="s">
        <v>28</v>
      </c>
      <c r="D11" s="24">
        <v>37</v>
      </c>
      <c r="E11" s="24">
        <v>31</v>
      </c>
      <c r="F11" s="24">
        <v>5</v>
      </c>
      <c r="G11" s="24">
        <v>5</v>
      </c>
      <c r="H11" s="24">
        <v>36</v>
      </c>
      <c r="I11" s="24">
        <v>1</v>
      </c>
      <c r="J11" s="24">
        <v>97.29</v>
      </c>
      <c r="K11" s="24"/>
    </row>
    <row r="12" spans="2:11" x14ac:dyDescent="0.25">
      <c r="B12" s="8">
        <v>7</v>
      </c>
      <c r="C12" s="12" t="s">
        <v>29</v>
      </c>
      <c r="D12" s="24">
        <v>55</v>
      </c>
      <c r="E12" s="24">
        <v>36</v>
      </c>
      <c r="F12" s="24">
        <v>10</v>
      </c>
      <c r="G12" s="24">
        <v>6</v>
      </c>
      <c r="H12" s="24">
        <v>42</v>
      </c>
      <c r="I12" s="24">
        <v>13</v>
      </c>
      <c r="J12" s="24">
        <v>76.36</v>
      </c>
      <c r="K12" s="24"/>
    </row>
    <row r="13" spans="2:11" x14ac:dyDescent="0.25">
      <c r="B13" s="8">
        <v>8</v>
      </c>
      <c r="C13" s="11" t="s">
        <v>31</v>
      </c>
      <c r="D13" s="24">
        <v>38</v>
      </c>
      <c r="E13" s="24">
        <v>23</v>
      </c>
      <c r="F13" s="24">
        <v>5</v>
      </c>
      <c r="G13" s="24">
        <v>1</v>
      </c>
      <c r="H13" s="24">
        <v>24</v>
      </c>
      <c r="I13" s="24">
        <v>14</v>
      </c>
      <c r="J13" s="24">
        <v>63.2</v>
      </c>
      <c r="K13" s="24"/>
    </row>
    <row r="14" spans="2:11" x14ac:dyDescent="0.25">
      <c r="B14" s="8">
        <v>9</v>
      </c>
      <c r="C14" s="11" t="s">
        <v>32</v>
      </c>
      <c r="D14" s="24">
        <v>26</v>
      </c>
      <c r="E14" s="24">
        <v>21</v>
      </c>
      <c r="F14" s="24">
        <v>3</v>
      </c>
      <c r="G14" s="24">
        <v>2</v>
      </c>
      <c r="H14" s="24">
        <v>23</v>
      </c>
      <c r="I14" s="24">
        <v>3</v>
      </c>
      <c r="J14" s="24">
        <v>88.5</v>
      </c>
      <c r="K14" s="24"/>
    </row>
    <row r="15" spans="2:11" x14ac:dyDescent="0.25">
      <c r="B15" s="8">
        <v>10</v>
      </c>
      <c r="C15" s="11" t="s">
        <v>34</v>
      </c>
      <c r="D15" s="32">
        <v>58</v>
      </c>
      <c r="E15" s="32">
        <v>37</v>
      </c>
      <c r="F15" s="32">
        <v>9</v>
      </c>
      <c r="G15" s="32">
        <v>8</v>
      </c>
      <c r="H15" s="32">
        <v>45</v>
      </c>
      <c r="I15" s="32">
        <v>13</v>
      </c>
      <c r="J15" s="32">
        <v>77.58</v>
      </c>
      <c r="K15" s="32"/>
    </row>
    <row r="16" spans="2:11" x14ac:dyDescent="0.25">
      <c r="B16" s="8">
        <v>11</v>
      </c>
      <c r="C16" s="11" t="s">
        <v>35</v>
      </c>
      <c r="D16" s="32">
        <v>36</v>
      </c>
      <c r="E16" s="32">
        <v>29</v>
      </c>
      <c r="F16" s="32">
        <v>6</v>
      </c>
      <c r="G16" s="32">
        <v>2</v>
      </c>
      <c r="H16" s="32">
        <v>31</v>
      </c>
      <c r="I16" s="32">
        <v>5</v>
      </c>
      <c r="J16" s="32">
        <v>86.1</v>
      </c>
      <c r="K16" s="32"/>
    </row>
    <row r="17" spans="2:11" ht="18.75" x14ac:dyDescent="0.3">
      <c r="B17" s="8">
        <v>12</v>
      </c>
      <c r="C17" s="11" t="s">
        <v>36</v>
      </c>
      <c r="D17" s="32">
        <v>38</v>
      </c>
      <c r="E17" s="32">
        <v>20</v>
      </c>
      <c r="F17" s="32">
        <v>14</v>
      </c>
      <c r="G17" s="32">
        <v>3</v>
      </c>
      <c r="H17" s="32">
        <v>23</v>
      </c>
      <c r="I17" s="32">
        <v>15</v>
      </c>
      <c r="J17" s="32">
        <v>60.52</v>
      </c>
      <c r="K17" s="34"/>
    </row>
    <row r="18" spans="2:11" x14ac:dyDescent="0.25">
      <c r="B18" s="8">
        <v>13</v>
      </c>
      <c r="C18" s="12" t="s">
        <v>38</v>
      </c>
      <c r="D18" s="32">
        <v>26</v>
      </c>
      <c r="E18" s="32">
        <v>17</v>
      </c>
      <c r="F18" s="32">
        <v>8</v>
      </c>
      <c r="G18" s="32">
        <v>5</v>
      </c>
      <c r="H18" s="32">
        <v>22</v>
      </c>
      <c r="I18" s="32">
        <v>4</v>
      </c>
      <c r="J18" s="32">
        <v>85</v>
      </c>
      <c r="K18" s="32"/>
    </row>
    <row r="19" spans="2:11" x14ac:dyDescent="0.25">
      <c r="B19" s="8">
        <v>14</v>
      </c>
      <c r="C19" s="11" t="s">
        <v>40</v>
      </c>
      <c r="D19" s="32">
        <v>36</v>
      </c>
      <c r="E19" s="32">
        <v>27</v>
      </c>
      <c r="F19" s="32">
        <v>3</v>
      </c>
      <c r="G19" s="32">
        <v>1</v>
      </c>
      <c r="H19" s="32">
        <v>28</v>
      </c>
      <c r="I19" s="32">
        <v>8</v>
      </c>
      <c r="J19" s="32">
        <v>77.7</v>
      </c>
      <c r="K19" s="32"/>
    </row>
    <row r="20" spans="2:11" x14ac:dyDescent="0.25">
      <c r="B20" s="8">
        <v>15</v>
      </c>
      <c r="C20" s="11" t="s">
        <v>42</v>
      </c>
      <c r="D20" s="32">
        <v>37</v>
      </c>
      <c r="E20" s="32">
        <v>22</v>
      </c>
      <c r="F20" s="32">
        <v>6</v>
      </c>
      <c r="G20" s="32">
        <v>5</v>
      </c>
      <c r="H20" s="32">
        <v>27</v>
      </c>
      <c r="I20" s="32">
        <v>10</v>
      </c>
      <c r="J20" s="32">
        <v>72.97</v>
      </c>
      <c r="K20" s="32"/>
    </row>
    <row r="21" spans="2:11" x14ac:dyDescent="0.25">
      <c r="B21" s="8">
        <v>16</v>
      </c>
      <c r="C21" s="11" t="s">
        <v>43</v>
      </c>
      <c r="D21" s="32">
        <v>35</v>
      </c>
      <c r="E21" s="32">
        <v>27</v>
      </c>
      <c r="F21" s="32">
        <v>3</v>
      </c>
      <c r="G21" s="32">
        <v>1</v>
      </c>
      <c r="H21" s="32">
        <v>28</v>
      </c>
      <c r="I21" s="32">
        <v>7</v>
      </c>
      <c r="J21" s="32">
        <f>(H21/D21)*100</f>
        <v>80</v>
      </c>
      <c r="K21" s="32"/>
    </row>
    <row r="22" spans="2:11" x14ac:dyDescent="0.25">
      <c r="B22" s="8">
        <v>17</v>
      </c>
      <c r="C22" s="11" t="s">
        <v>44</v>
      </c>
      <c r="D22" s="32">
        <v>29</v>
      </c>
      <c r="E22" s="32">
        <v>17</v>
      </c>
      <c r="F22" s="32">
        <v>4</v>
      </c>
      <c r="G22" s="32">
        <v>2</v>
      </c>
      <c r="H22" s="32">
        <v>19</v>
      </c>
      <c r="I22" s="32">
        <v>10</v>
      </c>
      <c r="J22" s="32">
        <v>65</v>
      </c>
      <c r="K22" s="32"/>
    </row>
    <row r="23" spans="2:11" x14ac:dyDescent="0.25">
      <c r="B23" s="8">
        <v>18</v>
      </c>
      <c r="C23" s="11" t="s">
        <v>46</v>
      </c>
      <c r="D23" s="32">
        <v>24</v>
      </c>
      <c r="E23" s="32">
        <v>17</v>
      </c>
      <c r="F23" s="32">
        <v>4</v>
      </c>
      <c r="G23" s="32">
        <v>0</v>
      </c>
      <c r="H23" s="32">
        <v>17</v>
      </c>
      <c r="I23" s="32">
        <v>7</v>
      </c>
      <c r="J23" s="32">
        <v>70.83</v>
      </c>
      <c r="K23" s="36"/>
    </row>
    <row r="24" spans="2:11" x14ac:dyDescent="0.25">
      <c r="B24" s="8">
        <v>19</v>
      </c>
      <c r="C24" s="11" t="s">
        <v>47</v>
      </c>
      <c r="D24" s="32">
        <v>34</v>
      </c>
      <c r="E24" s="32">
        <v>20</v>
      </c>
      <c r="F24" s="32">
        <v>6</v>
      </c>
      <c r="G24" s="32">
        <v>4</v>
      </c>
      <c r="H24" s="32">
        <v>24</v>
      </c>
      <c r="I24" s="32">
        <v>10</v>
      </c>
      <c r="J24" s="32">
        <v>70.58</v>
      </c>
      <c r="K24" s="32"/>
    </row>
    <row r="25" spans="2:11" x14ac:dyDescent="0.25">
      <c r="B25" s="8">
        <v>20</v>
      </c>
      <c r="C25" s="11" t="s">
        <v>48</v>
      </c>
      <c r="D25" s="32">
        <v>33</v>
      </c>
      <c r="E25" s="32">
        <v>33</v>
      </c>
      <c r="F25" s="32">
        <v>0</v>
      </c>
      <c r="G25" s="32">
        <v>0</v>
      </c>
      <c r="H25" s="32">
        <v>33</v>
      </c>
      <c r="I25" s="32">
        <v>0</v>
      </c>
      <c r="J25" s="35">
        <v>1</v>
      </c>
      <c r="K25" s="32"/>
    </row>
    <row r="26" spans="2:11" x14ac:dyDescent="0.25">
      <c r="B26" s="8">
        <v>21</v>
      </c>
      <c r="C26" s="11" t="s">
        <v>49</v>
      </c>
      <c r="D26" s="32">
        <v>39</v>
      </c>
      <c r="E26" s="32">
        <v>23</v>
      </c>
      <c r="F26" s="32">
        <v>9</v>
      </c>
      <c r="G26" s="32">
        <v>7</v>
      </c>
      <c r="H26" s="32">
        <v>30</v>
      </c>
      <c r="I26" s="32">
        <v>9</v>
      </c>
      <c r="J26" s="33">
        <v>0.76919999999999999</v>
      </c>
      <c r="K26" s="32"/>
    </row>
    <row r="27" spans="2:11" x14ac:dyDescent="0.25">
      <c r="B27" s="8">
        <v>22</v>
      </c>
      <c r="C27" s="11" t="s">
        <v>51</v>
      </c>
      <c r="D27" s="32">
        <v>39</v>
      </c>
      <c r="E27" s="32">
        <v>32</v>
      </c>
      <c r="F27" s="32">
        <v>3</v>
      </c>
      <c r="G27" s="32">
        <v>3</v>
      </c>
      <c r="H27" s="32">
        <v>35</v>
      </c>
      <c r="I27" s="32">
        <v>4</v>
      </c>
      <c r="J27" s="32">
        <v>89.8</v>
      </c>
      <c r="K27" s="32"/>
    </row>
    <row r="28" spans="2:11" x14ac:dyDescent="0.25">
      <c r="B28" s="8">
        <v>23</v>
      </c>
      <c r="C28" s="11" t="s">
        <v>53</v>
      </c>
      <c r="D28" s="32">
        <v>17</v>
      </c>
      <c r="E28" s="32">
        <v>15</v>
      </c>
      <c r="F28" s="32">
        <v>1</v>
      </c>
      <c r="G28" s="32">
        <v>0</v>
      </c>
      <c r="H28" s="32">
        <v>15</v>
      </c>
      <c r="I28" s="32">
        <v>2</v>
      </c>
      <c r="J28" s="32">
        <v>88.23</v>
      </c>
      <c r="K28" s="32"/>
    </row>
    <row r="29" spans="2:11" x14ac:dyDescent="0.25">
      <c r="B29" s="8">
        <v>24</v>
      </c>
      <c r="C29" s="11" t="s">
        <v>54</v>
      </c>
      <c r="D29" s="30">
        <v>32</v>
      </c>
      <c r="E29" s="30">
        <v>18</v>
      </c>
      <c r="F29" s="30">
        <v>7</v>
      </c>
      <c r="G29" s="30">
        <v>5</v>
      </c>
      <c r="H29" s="30">
        <v>23</v>
      </c>
      <c r="I29" s="30">
        <v>9</v>
      </c>
      <c r="J29" s="30">
        <v>71.87</v>
      </c>
      <c r="K29" s="32"/>
    </row>
    <row r="30" spans="2:11" x14ac:dyDescent="0.25">
      <c r="B30" s="8">
        <v>25</v>
      </c>
      <c r="C30" s="11" t="s">
        <v>56</v>
      </c>
      <c r="D30" s="32">
        <v>33</v>
      </c>
      <c r="E30" s="32">
        <v>29</v>
      </c>
      <c r="F30" s="32">
        <v>3</v>
      </c>
      <c r="G30" s="32">
        <v>3</v>
      </c>
      <c r="H30" s="32">
        <v>32</v>
      </c>
      <c r="I30" s="32">
        <v>1</v>
      </c>
      <c r="J30" s="32">
        <v>96.96</v>
      </c>
      <c r="K30" s="32"/>
    </row>
    <row r="31" spans="2:11" x14ac:dyDescent="0.25">
      <c r="B31" s="8">
        <v>26</v>
      </c>
      <c r="C31" s="9" t="s">
        <v>57</v>
      </c>
      <c r="D31" s="32">
        <v>31</v>
      </c>
      <c r="E31" s="32">
        <v>28</v>
      </c>
      <c r="F31" s="32">
        <v>3</v>
      </c>
      <c r="G31" s="32">
        <v>3</v>
      </c>
      <c r="H31" s="32">
        <v>31</v>
      </c>
      <c r="I31" s="32">
        <v>0</v>
      </c>
      <c r="J31" s="32">
        <v>100</v>
      </c>
      <c r="K31" s="32"/>
    </row>
    <row r="32" spans="2:11" x14ac:dyDescent="0.25">
      <c r="B32" s="8">
        <v>27</v>
      </c>
      <c r="C32" s="11" t="s">
        <v>58</v>
      </c>
      <c r="D32" s="32">
        <v>36</v>
      </c>
      <c r="E32" s="32">
        <v>27</v>
      </c>
      <c r="F32" s="32">
        <v>7</v>
      </c>
      <c r="G32" s="32">
        <v>5</v>
      </c>
      <c r="H32" s="32">
        <v>32</v>
      </c>
      <c r="I32" s="32">
        <v>4</v>
      </c>
      <c r="J32" s="32">
        <v>88.88</v>
      </c>
      <c r="K32" s="32"/>
    </row>
    <row r="33" spans="3:10" x14ac:dyDescent="0.25">
      <c r="C33" s="14" t="s">
        <v>64</v>
      </c>
      <c r="D33">
        <f>SUM(D6:D32)</f>
        <v>928</v>
      </c>
      <c r="E33">
        <f t="shared" ref="E33:I33" si="0">SUM(E6:E32)</f>
        <v>671</v>
      </c>
      <c r="F33">
        <f t="shared" si="0"/>
        <v>137</v>
      </c>
      <c r="G33">
        <f t="shared" si="0"/>
        <v>79</v>
      </c>
      <c r="H33">
        <f t="shared" si="0"/>
        <v>750</v>
      </c>
      <c r="I33">
        <f t="shared" si="0"/>
        <v>178</v>
      </c>
      <c r="J33" s="41">
        <v>80.81</v>
      </c>
    </row>
  </sheetData>
  <mergeCells count="3">
    <mergeCell ref="B1:K1"/>
    <mergeCell ref="B2:K2"/>
    <mergeCell ref="B3:K3"/>
  </mergeCells>
  <pageMargins left="0.7" right="0.7" top="0.75" bottom="0.75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topLeftCell="A3" workbookViewId="0">
      <selection activeCell="N6" sqref="N6"/>
    </sheetView>
  </sheetViews>
  <sheetFormatPr defaultRowHeight="15" x14ac:dyDescent="0.25"/>
  <cols>
    <col min="1" max="1" width="1.85546875" customWidth="1"/>
    <col min="2" max="2" width="4.5703125" customWidth="1"/>
    <col min="3" max="3" width="29.28515625" customWidth="1"/>
    <col min="4" max="4" width="14" customWidth="1"/>
    <col min="5" max="5" width="13.42578125" customWidth="1"/>
    <col min="6" max="6" width="12.85546875" customWidth="1"/>
    <col min="7" max="7" width="12.28515625" customWidth="1"/>
    <col min="8" max="9" width="12.42578125" customWidth="1"/>
    <col min="11" max="11" width="10.140625" customWidth="1"/>
  </cols>
  <sheetData>
    <row r="1" spans="2:11" ht="6.6" customHeight="1" x14ac:dyDescent="0.25"/>
    <row r="2" spans="2:11" ht="15.75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6.5" thickBot="1" x14ac:dyDescent="0.3">
      <c r="B3" s="38" t="s">
        <v>16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0.75" thickBot="1" x14ac:dyDescent="0.3">
      <c r="B4" s="1" t="s">
        <v>13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2:11" x14ac:dyDescent="0.25">
      <c r="B5" s="15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</row>
    <row r="6" spans="2:11" x14ac:dyDescent="0.25">
      <c r="B6" s="8">
        <v>1</v>
      </c>
      <c r="C6" s="12" t="s">
        <v>21</v>
      </c>
      <c r="D6" s="30">
        <v>38</v>
      </c>
      <c r="E6" s="30">
        <v>21</v>
      </c>
      <c r="F6" s="30">
        <v>6</v>
      </c>
      <c r="G6" s="30">
        <v>6</v>
      </c>
      <c r="H6" s="30">
        <v>27</v>
      </c>
      <c r="I6" s="30">
        <v>11</v>
      </c>
      <c r="J6" s="30">
        <v>71.05</v>
      </c>
      <c r="K6" s="24"/>
    </row>
    <row r="7" spans="2:11" x14ac:dyDescent="0.25">
      <c r="B7" s="8">
        <v>2</v>
      </c>
      <c r="C7" s="11" t="s">
        <v>25</v>
      </c>
      <c r="D7" s="31">
        <v>39</v>
      </c>
      <c r="E7" s="31">
        <v>28</v>
      </c>
      <c r="F7" s="31">
        <v>5</v>
      </c>
      <c r="G7" s="31">
        <v>2</v>
      </c>
      <c r="H7" s="31">
        <v>30</v>
      </c>
      <c r="I7" s="31">
        <v>9</v>
      </c>
      <c r="J7" s="31">
        <v>76.92</v>
      </c>
      <c r="K7" s="24"/>
    </row>
    <row r="8" spans="2:11" x14ac:dyDescent="0.25">
      <c r="B8" s="8">
        <v>3</v>
      </c>
      <c r="C8" s="12" t="s">
        <v>26</v>
      </c>
      <c r="D8" s="24">
        <v>36</v>
      </c>
      <c r="E8" s="24">
        <v>27</v>
      </c>
      <c r="F8" s="24">
        <v>8</v>
      </c>
      <c r="G8" s="24">
        <v>4</v>
      </c>
      <c r="H8" s="24">
        <v>31</v>
      </c>
      <c r="I8" s="24">
        <v>5</v>
      </c>
      <c r="J8" s="24">
        <v>86.1</v>
      </c>
      <c r="K8" s="24"/>
    </row>
    <row r="9" spans="2:11" x14ac:dyDescent="0.25">
      <c r="B9" s="8">
        <v>4</v>
      </c>
      <c r="C9" s="12" t="s">
        <v>29</v>
      </c>
      <c r="D9" s="24">
        <v>56</v>
      </c>
      <c r="E9" s="24">
        <v>23</v>
      </c>
      <c r="F9" s="24">
        <v>11</v>
      </c>
      <c r="G9" s="24">
        <v>3</v>
      </c>
      <c r="H9" s="24">
        <v>26</v>
      </c>
      <c r="I9" s="24">
        <v>30</v>
      </c>
      <c r="J9" s="24">
        <v>46.42</v>
      </c>
      <c r="K9" s="24"/>
    </row>
    <row r="10" spans="2:11" x14ac:dyDescent="0.25">
      <c r="B10" s="8">
        <v>5</v>
      </c>
      <c r="C10" s="11" t="s">
        <v>31</v>
      </c>
      <c r="D10" s="24">
        <v>50</v>
      </c>
      <c r="E10" s="24">
        <v>19</v>
      </c>
      <c r="F10" s="24">
        <v>12</v>
      </c>
      <c r="G10" s="24">
        <v>11</v>
      </c>
      <c r="H10" s="24">
        <v>30</v>
      </c>
      <c r="I10" s="24">
        <v>20</v>
      </c>
      <c r="J10" s="24">
        <v>60</v>
      </c>
      <c r="K10" s="24"/>
    </row>
    <row r="11" spans="2:11" x14ac:dyDescent="0.25">
      <c r="B11" s="8">
        <v>6</v>
      </c>
      <c r="C11" s="11" t="s">
        <v>34</v>
      </c>
      <c r="D11" s="32">
        <v>54</v>
      </c>
      <c r="E11" s="32">
        <v>36</v>
      </c>
      <c r="F11" s="32">
        <v>5</v>
      </c>
      <c r="G11" s="32">
        <v>2</v>
      </c>
      <c r="H11" s="32">
        <v>38</v>
      </c>
      <c r="I11" s="32">
        <v>16</v>
      </c>
      <c r="J11" s="32">
        <v>70.37</v>
      </c>
      <c r="K11" s="32"/>
    </row>
    <row r="12" spans="2:11" x14ac:dyDescent="0.25">
      <c r="B12" s="8">
        <v>7</v>
      </c>
      <c r="C12" s="11" t="s">
        <v>49</v>
      </c>
      <c r="D12" s="32">
        <v>44</v>
      </c>
      <c r="E12" s="32">
        <v>16</v>
      </c>
      <c r="F12" s="32">
        <v>3</v>
      </c>
      <c r="G12" s="32">
        <v>3</v>
      </c>
      <c r="H12" s="32">
        <v>19</v>
      </c>
      <c r="I12" s="32">
        <v>25</v>
      </c>
      <c r="J12" s="32">
        <v>43.18</v>
      </c>
      <c r="K12" s="32"/>
    </row>
    <row r="13" spans="2:11" x14ac:dyDescent="0.25">
      <c r="B13" s="8">
        <v>8</v>
      </c>
      <c r="C13" s="11" t="s">
        <v>51</v>
      </c>
      <c r="D13" s="32">
        <v>50</v>
      </c>
      <c r="E13" s="32">
        <v>30</v>
      </c>
      <c r="F13" s="32">
        <v>16</v>
      </c>
      <c r="G13" s="32">
        <v>3</v>
      </c>
      <c r="H13" s="32">
        <v>33</v>
      </c>
      <c r="I13" s="32">
        <v>17</v>
      </c>
      <c r="J13" s="32">
        <v>66</v>
      </c>
      <c r="K13" s="32"/>
    </row>
    <row r="14" spans="2:11" x14ac:dyDescent="0.25">
      <c r="B14" s="8">
        <v>9</v>
      </c>
      <c r="C14" s="9" t="s">
        <v>57</v>
      </c>
      <c r="D14" s="32">
        <v>102</v>
      </c>
      <c r="E14" s="32">
        <v>63</v>
      </c>
      <c r="F14" s="32">
        <v>22</v>
      </c>
      <c r="G14" s="32">
        <v>6</v>
      </c>
      <c r="H14" s="32">
        <v>69</v>
      </c>
      <c r="I14" s="32">
        <v>33</v>
      </c>
      <c r="J14" s="32">
        <v>67.64</v>
      </c>
      <c r="K14" s="32"/>
    </row>
    <row r="15" spans="2:11" x14ac:dyDescent="0.25">
      <c r="B15" s="8">
        <v>10</v>
      </c>
      <c r="C15" s="11" t="s">
        <v>59</v>
      </c>
      <c r="D15" s="32">
        <v>39</v>
      </c>
      <c r="E15" s="32">
        <v>24</v>
      </c>
      <c r="F15" s="32">
        <v>9</v>
      </c>
      <c r="G15" s="32">
        <v>3</v>
      </c>
      <c r="H15" s="32">
        <v>27</v>
      </c>
      <c r="I15" s="32">
        <v>12</v>
      </c>
      <c r="J15" s="32">
        <v>69.2</v>
      </c>
      <c r="K15" s="32"/>
    </row>
    <row r="16" spans="2:11" x14ac:dyDescent="0.25">
      <c r="C16" s="14" t="s">
        <v>61</v>
      </c>
      <c r="D16">
        <f>SUM(D6:D15)</f>
        <v>508</v>
      </c>
      <c r="E16">
        <f t="shared" ref="E16:I16" si="0">SUM(E6:E15)</f>
        <v>287</v>
      </c>
      <c r="F16">
        <f t="shared" si="0"/>
        <v>97</v>
      </c>
      <c r="G16">
        <f t="shared" si="0"/>
        <v>43</v>
      </c>
      <c r="H16">
        <f t="shared" si="0"/>
        <v>330</v>
      </c>
      <c r="I16">
        <f t="shared" si="0"/>
        <v>178</v>
      </c>
      <c r="J16" s="41">
        <v>64.959999999999994</v>
      </c>
    </row>
  </sheetData>
  <mergeCells count="2">
    <mergeCell ref="B2:K2"/>
    <mergeCell ref="B3:K3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P-1 Class IX</vt:lpstr>
      <vt:lpstr>P-2 Class XI Sci</vt:lpstr>
      <vt:lpstr>P-3 Class XI -Com</vt:lpstr>
      <vt:lpstr>P-4 Class XI Art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2019-05-02T11:51:34Z</dcterms:modified>
</cp:coreProperties>
</file>